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865" tabRatio="7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<sst xmlns="http://schemas.openxmlformats.org/spreadsheetml/2006/main" xmlns:r="http://schemas.openxmlformats.org/officeDocument/2006/relationships" count="567" uniqueCount="567">
  <si>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</si>
  <si>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</si>
  <si>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</si>
  <si>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</si>
  <si>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充当可能財源等</t>
    <rPh sb="0" eb="2">
      <t>ジュウトウ</t>
    </rPh>
    <rPh sb="2" eb="4">
      <t>カノウ</t>
    </rPh>
    <rPh sb="4" eb="6">
      <t>ザイゲン</t>
    </rPh>
    <rPh sb="6" eb="7">
      <t>トウ</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</si>
  <si>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</si>
  <si>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</si>
  <si>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</si>
  <si>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</si>
  <si>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</si>
  <si>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</si>
  <si>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</si>
  <si>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</si>
  <si>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</si>
  <si>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</si>
  <si>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</si>
  <si>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</si>
  <si>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</si>
  <si>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</si>
  <si>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</si>
  <si>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</si>
  <si>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</si>
  <si>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</si>
  <si>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</si>
  <si>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</si>
  <si>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</si>
  <si>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</si>
  <si>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</si>
  <si>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</si>
  <si>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</si>
  <si>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</si>
  <si>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</si>
  <si>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</si>
  <si>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</si>
  <si>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</si>
  <si>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</si>
  <si>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高知県後期高齢者広域連合（特別会計）</t>
  </si>
  <si>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</si>
  <si>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</si>
  <si>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</si>
  <si>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</si>
  <si>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</si>
  <si>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</si>
  <si>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</si>
  <si>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</si>
  <si>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</si>
  <si>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</si>
  <si>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</si>
  <si>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</si>
  <si>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</si>
  <si>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</si>
  <si>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</si>
  <si>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</si>
  <si>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</si>
  <si>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</si>
  <si>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基金残高に係る経年分析</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</si>
  <si>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</si>
  <si>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</si>
  <si>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</si>
  <si>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</si>
  <si>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</si>
  <si>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</si>
  <si>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</si>
  <si>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</si>
  <si>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</si>
  <si>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</si>
  <si>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</si>
  <si>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</si>
  <si>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</si>
  <si>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</si>
  <si>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</si>
  <si>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</si>
  <si>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</si>
  <si>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</si>
  <si>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黒潮町国民健康保険直診特別会計</t>
  </si>
  <si>
    <t>黒潮町後期高齢者医療保険事業特別会計</t>
  </si>
  <si>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</si>
  <si>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</si>
  <si>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</si>
  <si>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</si>
  <si>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</si>
  <si>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</si>
  <si>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</si>
  <si>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</si>
  <si>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</si>
  <si>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</si>
  <si>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</si>
  <si>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</si>
  <si>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</si>
  <si>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</si>
  <si>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</si>
  <si>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</si>
  <si>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</si>
  <si>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</si>
  <si>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</si>
  <si>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</si>
  <si>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</si>
  <si>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</si>
  <si>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</si>
  <si>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</si>
  <si>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高知県後期高齢者広域連合（一般会計）</t>
  </si>
  <si>
    <t>将来負担比率の分子</t>
  </si>
  <si>
    <t>-9.3</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</si>
  <si>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</si>
  <si>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</si>
  <si>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</si>
  <si>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</si>
  <si>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</si>
  <si>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</si>
  <si>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黒潮町水道事業特別会計</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</si>
  <si>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</si>
  <si>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</si>
  <si>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</si>
  <si>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</si>
  <si>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</si>
  <si>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</si>
  <si>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</si>
  <si>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</si>
  <si>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</si>
  <si>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</si>
  <si>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</si>
  <si>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</si>
  <si>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</si>
  <si>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</si>
  <si>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</si>
  <si>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</si>
  <si>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</si>
  <si>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</si>
  <si>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</si>
  <si>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</si>
  <si>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</si>
  <si>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</si>
  <si>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</si>
  <si>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</si>
  <si>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</si>
  <si>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</si>
  <si>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</si>
  <si>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</si>
  <si>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</si>
  <si>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</si>
  <si>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</si>
  <si>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Ⅲ－０</t>
  </si>
  <si>
    <t>　投資・出資金・貸付金</t>
  </si>
  <si>
    <t>　　事業所税</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</si>
  <si>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</si>
  <si>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</si>
  <si>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</si>
  <si>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</si>
  <si>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</si>
  <si>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</si>
  <si>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</si>
  <si>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</si>
  <si>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</si>
  <si>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</si>
  <si>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</si>
  <si>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</si>
  <si>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</si>
  <si>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黒潮町介護サービス事業特別会計</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</si>
  <si>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</si>
  <si>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</si>
  <si>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</si>
  <si>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</si>
  <si>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</si>
  <si>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</si>
  <si>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</si>
  <si>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</si>
  <si>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黒潮町</t>
  </si>
  <si>
    <t>公営企業（法適）の一覧</t>
    <rPh sb="0" eb="2">
      <t>コウエイ</t>
    </rPh>
    <rPh sb="2" eb="4">
      <t>キギョウ</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</si>
  <si>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</si>
  <si>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</si>
  <si>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</si>
  <si>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</si>
  <si>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</si>
  <si>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</si>
  <si>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</si>
  <si>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</si>
  <si>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</si>
  <si>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</si>
  <si>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</si>
  <si>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</si>
  <si>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</si>
  <si>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</si>
  <si>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</si>
  <si>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</si>
  <si>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</si>
  <si>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</si>
  <si>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</si>
  <si>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</si>
  <si>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</si>
  <si>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</si>
  <si>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</si>
  <si>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</si>
  <si>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</si>
  <si>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</si>
  <si>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</si>
  <si>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</si>
  <si>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</si>
  <si>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</si>
  <si>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黒潮町農業集落排水事業特別会計</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</si>
  <si>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</si>
  <si>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</si>
  <si>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</si>
  <si>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</si>
  <si>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</si>
  <si>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</si>
  <si>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</si>
  <si>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</si>
  <si>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</si>
  <si>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</si>
  <si>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</si>
  <si>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黒潮町国民健康保険事業特別会計</t>
  </si>
  <si>
    <t>黒潮町漁業集落排水事業特別会計</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</si>
  <si>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</si>
  <si>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</si>
  <si>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</si>
  <si>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</si>
  <si>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</si>
  <si>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</si>
  <si>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</si>
  <si>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</si>
  <si>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</si>
  <si>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</si>
  <si>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</si>
  <si>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</si>
  <si>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</si>
  <si>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</si>
  <si>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</si>
  <si>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</si>
  <si>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</si>
  <si>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</si>
  <si>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</si>
  <si>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</si>
  <si>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</si>
  <si>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</si>
  <si>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</si>
  <si>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</si>
  <si>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</si>
  <si>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</si>
  <si>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</si>
  <si>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-1.7</t>
  </si>
  <si>
    <t>基金残高合計</t>
    <rPh sb="0" eb="2">
      <t>キキン</t>
    </rPh>
    <rPh sb="2" eb="4">
      <t>ザンダカ</t>
    </rPh>
    <rPh sb="4" eb="6">
      <t>ゴウケイ</t>
    </rPh>
    <phoneticPr fontId="6"/>
  </si>
  <si>
    <t>基準財政需要額</t>
  </si>
  <si>
    <t>組合等名</t>
  </si>
  <si>
    <t>幡多広域市町村圏事務組合（一般会計）</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</si>
  <si>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</si>
  <si>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</si>
  <si>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</si>
  <si>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</si>
  <si>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</si>
  <si>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</si>
  <si>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</si>
  <si>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</si>
  <si>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</si>
  <si>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</si>
  <si>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</si>
  <si>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</si>
  <si>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</si>
  <si>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</si>
  <si>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</si>
  <si>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</si>
  <si>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</si>
  <si>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</si>
  <si>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</si>
  <si>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</si>
  <si>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</si>
  <si>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</si>
  <si>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黒潮町情報センター事業特別会計</t>
  </si>
  <si>
    <t>資金剰余額
/不足額
（実質収支）</t>
  </si>
  <si>
    <t>地方債現在高</t>
  </si>
  <si>
    <t>・計</t>
  </si>
  <si>
    <t>計</t>
    <rPh sb="0" eb="1">
      <t>ケイ</t>
    </rPh>
    <phoneticPr fontId="6"/>
  </si>
  <si>
    <t>幡多広域市町村圏事務組合（ふるさと市町村圏事業特別会計）</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</si>
  <si>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</si>
  <si>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</si>
  <si>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</si>
  <si>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</si>
  <si>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</si>
  <si>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</si>
  <si>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</si>
  <si>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</si>
  <si>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</si>
  <si>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</si>
  <si>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</si>
  <si>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黒潮町農業公社</t>
    <rPh sb="0" eb="2">
      <t>クロシオ</t>
    </rPh>
    <rPh sb="2" eb="3">
      <t>チョウ</t>
    </rPh>
    <rPh sb="3" eb="5">
      <t>ノウギョウ</t>
    </rPh>
    <rPh sb="5" eb="7">
      <t>コウシャ</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</si>
  <si>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</si>
  <si>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</si>
  <si>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</si>
  <si>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</si>
  <si>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</si>
  <si>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</si>
  <si>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</si>
  <si>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</si>
  <si>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</si>
  <si>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</si>
  <si>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</si>
  <si>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</si>
  <si>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</si>
  <si>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</si>
  <si>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</si>
  <si>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</si>
  <si>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</si>
  <si>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</si>
  <si>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</si>
  <si>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</si>
  <si>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</si>
  <si>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</si>
  <si>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</si>
  <si>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</si>
  <si>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</si>
  <si>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</si>
  <si>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</si>
  <si>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</si>
  <si>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</si>
  <si>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</si>
  <si>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</si>
  <si>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</si>
  <si>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H29</t>
  </si>
  <si>
    <t>高知県黒潮町</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</si>
  <si>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</si>
  <si>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</si>
  <si>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</si>
  <si>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</si>
  <si>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</si>
  <si>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</si>
  <si>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</si>
  <si>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</si>
  <si>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</si>
  <si>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</si>
  <si>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</si>
  <si>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</si>
  <si>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</si>
  <si>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</si>
  <si>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</si>
  <si>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</si>
  <si>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</si>
  <si>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</si>
  <si>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</si>
  <si>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</si>
  <si>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</si>
  <si>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</si>
  <si>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</si>
  <si>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</si>
  <si>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</si>
  <si>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減債基金</t>
    <rPh sb="0" eb="2">
      <t>ゲンサイ</t>
    </rPh>
    <rPh sb="2" eb="4">
      <t>キキン</t>
    </rPh>
    <phoneticPr fontId="6"/>
  </si>
  <si>
    <t>　法定普通税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</si>
  <si>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</si>
  <si>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</si>
  <si>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</si>
  <si>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</si>
  <si>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</si>
  <si>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</si>
  <si>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</si>
  <si>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</si>
  <si>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</si>
  <si>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</si>
  <si>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</si>
  <si>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</si>
  <si>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</si>
  <si>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</si>
  <si>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1.32</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</si>
  <si>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</si>
  <si>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</si>
  <si>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</si>
  <si>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</si>
  <si>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</si>
  <si>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</si>
  <si>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</si>
  <si>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</si>
  <si>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</si>
  <si>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</si>
  <si>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</si>
  <si>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</si>
  <si>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</si>
  <si>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</si>
  <si>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</si>
  <si>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</si>
  <si>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</si>
  <si>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</si>
  <si>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</si>
  <si>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</si>
  <si>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</si>
  <si>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</si>
  <si>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</si>
  <si>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</si>
  <si>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</si>
  <si>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</si>
  <si>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</si>
  <si>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</si>
  <si>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</si>
  <si>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</si>
  <si>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</si>
  <si>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</si>
  <si>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</si>
  <si>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</si>
  <si>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</si>
  <si>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</si>
  <si>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</si>
  <si>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黒潮町宮川奨学資金特別会計</t>
  </si>
  <si>
    <t>経常収支比率</t>
    <rPh sb="0" eb="2">
      <t>ケイジョウ</t>
    </rPh>
    <rPh sb="2" eb="4">
      <t>シュウシ</t>
    </rPh>
    <rPh sb="4" eb="6">
      <t>ヒリツ</t>
    </rPh>
    <phoneticPr fontId="37"/>
  </si>
  <si>
    <t>　　水利地益税等</t>
  </si>
  <si>
    <t>▲ 2.09</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</si>
  <si>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</si>
  <si>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</si>
  <si>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</si>
  <si>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</si>
  <si>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</si>
  <si>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</si>
  <si>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</si>
  <si>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</si>
  <si>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</si>
  <si>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</si>
  <si>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</si>
  <si>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</si>
  <si>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</si>
  <si>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</si>
  <si>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</si>
  <si>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</si>
  <si>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</si>
  <si>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</si>
  <si>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</si>
  <si>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幡多中央環境施設組合</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</si>
  <si>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</si>
  <si>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</si>
  <si>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</si>
  <si>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地域活性化事業基金</t>
    <rPh sb="0" eb="2">
      <t>チイキ</t>
    </rPh>
    <rPh sb="2" eb="5">
      <t>カッセイカ</t>
    </rPh>
    <rPh sb="5" eb="7">
      <t>ジギョウ</t>
    </rPh>
    <rPh sb="7" eb="9">
      <t>キキン</t>
    </rPh>
    <phoneticPr fontId="6"/>
  </si>
  <si>
    <t>繰入金</t>
  </si>
  <si>
    <t>実質収支</t>
    <rPh sb="0" eb="2">
      <t>ジッシツ</t>
    </rPh>
    <rPh sb="2" eb="4">
      <t>シュウシ</t>
    </rPh>
    <phoneticPr fontId="6"/>
  </si>
  <si>
    <t>下水道</t>
  </si>
  <si>
    <t>黒潮町介護保険事業特別会計</t>
  </si>
  <si>
    <t>財政再生基準</t>
  </si>
  <si>
    <t>有利債の借入などにより将来負担比率はマイナスとなっている。また、実質公債費比率について、令和元年度は平成30年度に比べ0.4ポイントの増加をしているが、依然として低い数値を維持している。引き続き、良好な値を継続するために普通建設事業の抑制による地方債残高の圧縮や基金の適正管理などに努めていく必要がある。</t>
    <rPh sb="44" eb="46">
      <t>レイワ</t>
    </rPh>
    <rPh sb="46" eb="47">
      <t>ガン</t>
    </rPh>
    <phoneticPr fontId="6"/>
  </si>
  <si>
    <t>実質公債費比率</t>
  </si>
  <si>
    <t>再差引収支</t>
    <rPh sb="0" eb="1">
      <t>サイ</t>
    </rPh>
    <rPh sb="1" eb="3">
      <t>サシヒキ</t>
    </rPh>
    <rPh sb="3" eb="5">
      <t>シュウシ</t>
    </rPh>
    <phoneticPr fontId="6"/>
  </si>
  <si>
    <t>▲ 1.20</t>
  </si>
  <si>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</si>
  <si>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</si>
  <si>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</si>
  <si>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</si>
  <si>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</si>
  <si>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</si>
  <si>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</si>
  <si>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</si>
  <si>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</si>
  <si>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</si>
  <si>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</si>
  <si>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</si>
  <si>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</si>
  <si>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</si>
  <si>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</si>
  <si>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</si>
  <si>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</si>
  <si>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</si>
  <si>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</si>
  <si>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</si>
  <si>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</si>
  <si>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</si>
  <si>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</si>
  <si>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幡多中央消防組合</t>
  </si>
  <si>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</si>
  <si>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</si>
  <si>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</si>
  <si>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</si>
  <si>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</si>
  <si>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</si>
  <si>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</si>
  <si>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</si>
  <si>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</si>
  <si>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</si>
  <si>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黒潮町住宅新築資金等貸付事業特別会計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</si>
  <si>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</si>
  <si>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</si>
  <si>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</si>
  <si>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</si>
  <si>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</si>
  <si>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</si>
  <si>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</si>
  <si>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</si>
  <si>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</si>
  <si>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</si>
  <si>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</si>
  <si>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</si>
  <si>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</si>
  <si>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</si>
  <si>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</si>
  <si>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</si>
  <si>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</si>
  <si>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</si>
  <si>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</si>
  <si>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</si>
  <si>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</si>
  <si>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</si>
  <si>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</si>
  <si>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</si>
  <si>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</si>
  <si>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</si>
  <si>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</si>
  <si>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</si>
  <si>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</si>
  <si>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</si>
  <si>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</si>
  <si>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</si>
  <si>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</si>
  <si>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</si>
  <si>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</si>
  <si>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</si>
  <si>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</si>
  <si>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</si>
  <si>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</si>
  <si>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</si>
  <si>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</si>
  <si>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</si>
  <si>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</si>
  <si>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</si>
  <si>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</si>
  <si>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</si>
  <si>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</si>
  <si>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</si>
  <si>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</si>
  <si>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</si>
  <si>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</si>
  <si>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</si>
  <si>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</si>
  <si>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</si>
  <si>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</si>
  <si>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</si>
  <si>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</si>
  <si>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</si>
  <si>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</si>
  <si>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</si>
  <si>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</si>
  <si>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</si>
  <si>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</si>
  <si>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</si>
  <si>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</si>
  <si>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</si>
  <si>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0.35</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</si>
  <si>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</si>
  <si>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</si>
  <si>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</si>
  <si>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</si>
  <si>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</si>
  <si>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</si>
  <si>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</si>
  <si>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3.01</t>
  </si>
  <si>
    <t>▲ 4.44</t>
  </si>
  <si>
    <t>その他会計（赤字）</t>
  </si>
  <si>
    <t>（百万円）</t>
  </si>
  <si>
    <t>H27末</t>
  </si>
  <si>
    <t>H26末</t>
  </si>
  <si>
    <t>H28末</t>
  </si>
  <si>
    <t>H29末</t>
  </si>
  <si>
    <t>H30末</t>
  </si>
  <si>
    <t>幡多広域市町村圏事務組合（滞納整理事業特別会計）</t>
  </si>
  <si>
    <t>高知県市町村総合事務組合（一般会計）</t>
  </si>
  <si>
    <t>高知県市町村総合事務組合（交通災害共済事業特別会計）</t>
  </si>
  <si>
    <t>黒潮町缶詰製作所</t>
    <rPh sb="0" eb="2">
      <t>クロシオ</t>
    </rPh>
    <rPh sb="2" eb="3">
      <t>チョウ</t>
    </rPh>
    <rPh sb="3" eb="5">
      <t>カンヅ</t>
    </rPh>
    <rPh sb="5" eb="8">
      <t>セイサクショ</t>
    </rPh>
    <phoneticPr fontId="6"/>
  </si>
  <si>
    <t>こうち・くろしお太陽光発電株式会社</t>
    <rPh sb="8" eb="11">
      <t>タイヨウコウ</t>
    </rPh>
    <rPh sb="11" eb="13">
      <t>ハツデン</t>
    </rPh>
    <rPh sb="13" eb="15">
      <t>カブシキ</t>
    </rPh>
    <rPh sb="15" eb="17">
      <t>カイシャ</t>
    </rPh>
    <phoneticPr fontId="6"/>
  </si>
  <si>
    <t>ふるさと納税基金</t>
    <rPh sb="4" eb="6">
      <t>ノウゼイ</t>
    </rPh>
    <rPh sb="6" eb="8">
      <t>キキン</t>
    </rPh>
    <phoneticPr fontId="6"/>
  </si>
  <si>
    <t>新しいまちづくり基金</t>
    <rPh sb="0" eb="1">
      <t>アタラ</t>
    </rPh>
    <rPh sb="8" eb="10">
      <t>キキン</t>
    </rPh>
    <phoneticPr fontId="6"/>
  </si>
  <si>
    <t>防災対策加速化基金</t>
    <rPh sb="0" eb="2">
      <t>ボウサイ</t>
    </rPh>
    <rPh sb="2" eb="4">
      <t>タイサク</t>
    </rPh>
    <rPh sb="4" eb="7">
      <t>カソクカ</t>
    </rPh>
    <rPh sb="7" eb="9">
      <t>キキン</t>
    </rPh>
    <phoneticPr fontId="6"/>
  </si>
  <si>
    <t>建設推進基金</t>
    <rPh sb="0" eb="2">
      <t>ケンセツ</t>
    </rPh>
    <rPh sb="2" eb="4">
      <t>スイシン</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</si>
  <si>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</si>
  <si>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</si>
  <si>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</si>
  <si>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</si>
  <si>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</si>
  <si>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有利債の借入などにより将来負担比率はマイナスとなっているため、当町の値は表示されていない。引き続き、適切な財政運営に努め、良好な値を継続していく必要がある。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</si>
</sst>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externalLink" Target="externalLinks/externalLink1.xml" />
  <Relationship Id="rId19" Type="http://schemas.openxmlformats.org/officeDocument/2006/relationships/externalLink" Target="externalLinks/externalLink2.xml" />
  <Relationship Id="rId20" Type="http://schemas.openxmlformats.org/officeDocument/2006/relationships/theme" Target="theme/theme1.xml" />
  <Relationship Id="rId21" Type="http://schemas.openxmlformats.org/officeDocument/2006/relationships/sharedStrings" Target="sharedStrings.xml" />
  <Relationship Id="rId22" Type="http://schemas.openxmlformats.org/officeDocument/2006/relationships/styles" Target="styles.xml" />
</Relationships>
</file>

<file path=xl/charts/_rels/chart1.xml.rels>&#65279;<?xml version="1.0" encoding="utf-8"?>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158168</c:v>
                </c:pt>
                <c:pt idx="1">
                  <c:v>333175</c:v>
                </c:pt>
                <c:pt idx="2">
                  <c:v>354032</c:v>
                </c:pt>
                <c:pt idx="3">
                  <c:v>148227</c:v>
                </c:pt>
                <c:pt idx="4">
                  <c:v>143915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07689579345e-002"/>
              <c:y val="7.51634686440893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2.8</c:v>
                </c:pt>
                <c:pt idx="2">
                  <c:v>2.2200000000000002</c:v>
                </c:pt>
                <c:pt idx="3">
                  <c:v>0.89</c:v>
                </c:pt>
                <c:pt idx="4">
                  <c:v>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20.52</c:v>
                </c:pt>
                <c:pt idx="1">
                  <c:v>25.34</c:v>
                </c:pt>
                <c:pt idx="2">
                  <c:v>16.7</c:v>
                </c:pt>
                <c:pt idx="3">
                  <c:v>16.96</c:v>
                </c:pt>
                <c:pt idx="4">
                  <c:v>17.34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c:v>
                </c:pt>
                <c:pt idx="1">
                  <c:v>-3.01</c:v>
                </c:pt>
                <c:pt idx="2">
                  <c:v>9.9</c:v>
                </c:pt>
                <c:pt idx="3">
                  <c:v>-1.32</c:v>
                </c:pt>
                <c:pt idx="4">
                  <c:v>2.73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3"/>
          <c:order val="3"/>
          <c:tx>
            <c:strRef>
              <c:f>データシート!$A$30</c:f>
              <c:strCache>
                <c:ptCount val="1"/>
                <c:pt idx="0">
                  <c:v>黒潮町宮川奨学資金特別会計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0</c:v>
                </c:pt>
                <c:pt idx="4">
                  <c:v>#N/A</c:v>
                </c:pt>
                <c:pt idx="5">
                  <c:v>6.e-002</c:v>
                </c:pt>
                <c:pt idx="6">
                  <c:v>#N/A</c:v>
                </c:pt>
                <c:pt idx="7">
                  <c:v>0.26</c:v>
                </c:pt>
                <c:pt idx="8">
                  <c:v>#N/A</c:v>
                </c:pt>
                <c:pt idx="9">
                  <c:v>4.e-002</c:v>
                </c:pt>
              </c:numCache>
            </c:numRef>
          </c:val>
        </c:ser>
        <c:ser>
          <c:idx val="4"/>
          <c:order val="4"/>
          <c:tx>
            <c:strRef>
              <c:f>データシート!$A$31</c:f>
              <c:strCache>
                <c:ptCount val="1"/>
                <c:pt idx="0">
                  <c:v>黒潮町住宅新築資金等貸付事業特別会計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1.e-002</c:v>
                </c:pt>
                <c:pt idx="4">
                  <c:v>#N/A</c:v>
                </c:pt>
                <c:pt idx="5">
                  <c:v>6.e-002</c:v>
                </c:pt>
                <c:pt idx="6">
                  <c:v>#N/A</c:v>
                </c:pt>
                <c:pt idx="7">
                  <c:v>8.e-002</c:v>
                </c:pt>
                <c:pt idx="8">
                  <c:v>#N/A</c:v>
                </c:pt>
                <c:pt idx="9">
                  <c:v>8.e-002</c:v>
                </c:pt>
              </c:numCache>
            </c:numRef>
          </c:val>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9.e-002</c:v>
                </c:pt>
                <c:pt idx="2">
                  <c:v>#N/A</c:v>
                </c:pt>
                <c:pt idx="3">
                  <c:v>0.12</c:v>
                </c:pt>
                <c:pt idx="4">
                  <c:v>#N/A</c:v>
                </c:pt>
                <c:pt idx="5">
                  <c:v>0.11</c:v>
                </c:pt>
                <c:pt idx="6">
                  <c:v>#N/A</c:v>
                </c:pt>
                <c:pt idx="7">
                  <c:v>0.1</c:v>
                </c:pt>
                <c:pt idx="8">
                  <c:v>#N/A</c:v>
                </c:pt>
                <c:pt idx="9">
                  <c:v>0.1</c:v>
                </c:pt>
              </c:numCache>
            </c:numRef>
          </c:val>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1.69</c:v>
                </c:pt>
                <c:pt idx="4">
                  <c:v>#N/A</c:v>
                </c:pt>
                <c:pt idx="5">
                  <c:v>1.29</c:v>
                </c:pt>
                <c:pt idx="6">
                  <c:v>#N/A</c:v>
                </c:pt>
                <c:pt idx="7">
                  <c:v>1.35</c:v>
                </c:pt>
                <c:pt idx="8">
                  <c:v>#N/A</c:v>
                </c:pt>
                <c:pt idx="9">
                  <c:v>0.54</c:v>
                </c:pt>
              </c:numCache>
            </c:numRef>
          </c:val>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4.4400000000000004</c:v>
                </c:pt>
                <c:pt idx="1">
                  <c:v>#N/A</c:v>
                </c:pt>
                <c:pt idx="2">
                  <c:v>2.09</c:v>
                </c:pt>
                <c:pt idx="3">
                  <c:v>#N/A</c:v>
                </c:pt>
                <c:pt idx="4">
                  <c:v>0.35</c:v>
                </c:pt>
                <c:pt idx="5">
                  <c:v>#N/A</c:v>
                </c:pt>
                <c:pt idx="6">
                  <c:v>#N/A</c:v>
                </c:pt>
                <c:pt idx="7">
                  <c:v>0.59</c:v>
                </c:pt>
                <c:pt idx="8">
                  <c:v>#N/A</c:v>
                </c:pt>
                <c:pt idx="9">
                  <c:v>1.06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5.59</c:v>
                </c:pt>
                <c:pt idx="2">
                  <c:v>#N/A</c:v>
                </c:pt>
                <c:pt idx="3">
                  <c:v>2.78</c:v>
                </c:pt>
                <c:pt idx="4">
                  <c:v>#N/A</c:v>
                </c:pt>
                <c:pt idx="5">
                  <c:v>2.09</c:v>
                </c:pt>
                <c:pt idx="6">
                  <c:v>#N/A</c:v>
                </c:pt>
                <c:pt idx="7">
                  <c:v>0.54</c:v>
                </c:pt>
                <c:pt idx="8">
                  <c:v>#N/A</c:v>
                </c:pt>
                <c:pt idx="9">
                  <c:v>3.44</c:v>
                </c:pt>
              </c:numCache>
            </c:numRef>
          </c:val>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6.74</c:v>
                </c:pt>
                <c:pt idx="2">
                  <c:v>#N/A</c:v>
                </c:pt>
                <c:pt idx="3">
                  <c:v>6.78</c:v>
                </c:pt>
                <c:pt idx="4">
                  <c:v>#N/A</c:v>
                </c:pt>
                <c:pt idx="5">
                  <c:v>6.37</c:v>
                </c:pt>
                <c:pt idx="6">
                  <c:v>#N/A</c:v>
                </c:pt>
                <c:pt idx="7">
                  <c:v>6.33</c:v>
                </c:pt>
                <c:pt idx="8">
                  <c:v>#N/A</c:v>
                </c:pt>
                <c:pt idx="9">
                  <c:v>6.47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1265</c:v>
                </c:pt>
                <c:pt idx="5">
                  <c:v>1229</c:v>
                </c:pt>
                <c:pt idx="8">
                  <c:v>1199</c:v>
                </c:pt>
                <c:pt idx="11">
                  <c:v>1197</c:v>
                </c:pt>
                <c:pt idx="14">
                  <c:v>1198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57</c:v>
                </c:pt>
                <c:pt idx="6">
                  <c:v>47</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61</c:v>
                </c:pt>
                <c:pt idx="6">
                  <c:v>62</c:v>
                </c:pt>
                <c:pt idx="9">
                  <c:v>62</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1373</c:v>
                </c:pt>
                <c:pt idx="3">
                  <c:v>1398</c:v>
                </c:pt>
                <c:pt idx="6">
                  <c:v>1285</c:v>
                </c:pt>
                <c:pt idx="9">
                  <c:v>1418</c:v>
                </c:pt>
                <c:pt idx="12">
                  <c:v>1496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238</c:v>
                </c:pt>
                <c:pt idx="2">
                  <c:v>#N/A</c:v>
                </c:pt>
                <c:pt idx="3">
                  <c:v>#N/A</c:v>
                </c:pt>
                <c:pt idx="4">
                  <c:v>288</c:v>
                </c:pt>
                <c:pt idx="5">
                  <c:v>#N/A</c:v>
                </c:pt>
                <c:pt idx="6">
                  <c:v>#N/A</c:v>
                </c:pt>
                <c:pt idx="7">
                  <c:v>197</c:v>
                </c:pt>
                <c:pt idx="8">
                  <c:v>#N/A</c:v>
                </c:pt>
                <c:pt idx="9">
                  <c:v>#N/A</c:v>
                </c:pt>
                <c:pt idx="10">
                  <c:v>307</c:v>
                </c:pt>
                <c:pt idx="11">
                  <c:v>#N/A</c:v>
                </c:pt>
                <c:pt idx="12">
                  <c:v>#N/A</c:v>
                </c:pt>
                <c:pt idx="13">
                  <c:v>383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10400</c:v>
                </c:pt>
                <c:pt idx="5">
                  <c:v>11548</c:v>
                </c:pt>
                <c:pt idx="8">
                  <c:v>12448</c:v>
                </c:pt>
                <c:pt idx="11">
                  <c:v>12004</c:v>
                </c:pt>
                <c:pt idx="14">
                  <c:v>11503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182</c:v>
                </c:pt>
                <c:pt idx="5">
                  <c:v>148</c:v>
                </c:pt>
                <c:pt idx="8">
                  <c:v>116</c:v>
                </c:pt>
                <c:pt idx="11">
                  <c:v>88</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4633</c:v>
                </c:pt>
                <c:pt idx="5">
                  <c:v>5003</c:v>
                </c:pt>
                <c:pt idx="8">
                  <c:v>4392</c:v>
                </c:pt>
                <c:pt idx="11">
                  <c:v>4572</c:v>
                </c:pt>
                <c:pt idx="14">
                  <c:v>4323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36</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1534</c:v>
                </c:pt>
                <c:pt idx="3">
                  <c:v>1514</c:v>
                </c:pt>
                <c:pt idx="6">
                  <c:v>1517</c:v>
                </c:pt>
                <c:pt idx="9">
                  <c:v>1407</c:v>
                </c:pt>
                <c:pt idx="12">
                  <c:v>1332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301</c:v>
                </c:pt>
                <c:pt idx="3">
                  <c:v>236</c:v>
                </c:pt>
                <c:pt idx="6">
                  <c:v>199</c:v>
                </c:pt>
                <c:pt idx="9">
                  <c:v>183</c:v>
                </c:pt>
                <c:pt idx="12">
                  <c:v>161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810</c:v>
                </c:pt>
                <c:pt idx="3">
                  <c:v>770</c:v>
                </c:pt>
                <c:pt idx="6">
                  <c:v>755</c:v>
                </c:pt>
                <c:pt idx="9">
                  <c:v>731</c:v>
                </c:pt>
                <c:pt idx="12">
                  <c:v>695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11876</c:v>
                </c:pt>
                <c:pt idx="3">
                  <c:v>13555</c:v>
                </c:pt>
                <c:pt idx="6">
                  <c:v>14022</c:v>
                </c:pt>
                <c:pt idx="9">
                  <c:v>13717</c:v>
                </c:pt>
                <c:pt idx="12">
                  <c:v>13021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847</c:v>
                </c:pt>
                <c:pt idx="1">
                  <c:v>849</c:v>
                </c:pt>
                <c:pt idx="2">
                  <c:v>866</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690</c:v>
                </c:pt>
                <c:pt idx="1">
                  <c:v>751</c:v>
                </c:pt>
                <c:pt idx="2">
                  <c:v>552</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3677</c:v>
                </c:pt>
                <c:pt idx="1">
                  <c:v>3757</c:v>
                </c:pt>
                <c:pt idx="2">
                  <c:v>3617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{7A7120F7-0EDD-4952-B74C-68800515FF34}</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{69ED8E4C-9904-46C9-B0E2-E1F39FD07DE0}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{C87A9909-7E53-43C9-8983-CF524804123F}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{74602D37-CADD-4650-905F-06EF8F3494F0}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{BD2354B4-C6F0-4B3A-AF0F-0756B06C0023}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{97102E57-C93F-4B19-8408-30E12CF5953F}</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{9DFAF4FD-AFEE-4651-8C3B-0E5F8B426E48}</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{94885F7F-3F53-4AAD-8C39-59880DBDC5FB}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{288EE022-90CC-4AB3-A965-253CCB994927}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54.4</c:v>
                </c:pt>
                <c:pt idx="8">
                  <c:v>57.1</c:v>
                </c:pt>
                <c:pt idx="16">
                  <c:v>53.8</c:v>
                </c:pt>
                <c:pt idx="24">
                  <c:v>57.5</c:v>
                </c:pt>
                <c:pt idx="32">
                  <c:v>59.1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{C0CEC1F6-7DA2-43C0-8792-92FF06C574D4}</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{4C094B15-45DD-4473-B04F-81070994B9A3}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{0EC294C1-2DE3-40E3-84C3-AE9D87A8CC8F}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{0D334D8F-EFCE-4A41-8E7D-C5879A706F5D}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{FCE7FF6F-78DE-45A7-9833-52409328223B}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{FE7FC32A-D8B8-410E-8F40-E93309EF5A01}</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{A9C7A448-D6AE-4FEA-B412-A617B7633993}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{C8E4E6C3-AE93-4005-B68C-27C87AAD9C5C}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{8182F6EC-9503-4C94-BE63-CFEC3E6EC558}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1"/>
          <c:min val="55.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2"/>
          <c:min val="4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{5EF7E714-4A4A-4250-87E7-EDE576CA11D5}</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{F4E1DEA5-7D12-446D-9883-7222A0B3BE48}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{F09FDA0C-F0D2-4B17-898E-31BF84873CB2}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{BCE7E516-CF84-4862-ADC5-10CEB086A509}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{9CAB38EE-A762-491A-80DB-8BB1260F897B}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{512AEF5A-9DA4-4F7B-86DB-FA27B4BB8178}</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{2AC58F92-546F-40F7-805A-09AF01870253}</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{EFE85562-7BE9-4BB9-A8B9-D50E5212328B}</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{DC9D5990-606B-4F61-ABE0-96752C98D0E9}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c:v>
                </c:pt>
                <c:pt idx="8">
                  <c:v>6.5</c:v>
                </c:pt>
                <c:pt idx="16">
                  <c:v>6.5</c:v>
                </c:pt>
                <c:pt idx="24">
                  <c:v>7.2</c:v>
                </c:pt>
                <c:pt idx="32">
                  <c:v>7.6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{24D7F7BC-D0C9-49A8-BE06-D0E97D174B5C}</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{2B3F54A0-290E-49B1-8B53-2809508179AE}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{A16B5002-0EDD-4E89-BF86-E68CBE47111B}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{2FB7E22D-A783-4771-AF41-08F9318BF2CD}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{31D17929-89BD-4DC6-BD12-B0CBC570E03B}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{A52185D4-4A5D-4ABC-B5E2-5E13B2AE454E}</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{2F474326-1C0F-4113-B3B7-DC4BB7A8DDCD}</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{DD75F30D-5051-4A99-8C2A-4012337F1715}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{CBC1B36E-A258-4DCF-8915-79512C627318}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9"/>
          <c:min val="9.8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2"/>
          <c:min val="4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
<Relationships xmlns="http://schemas.openxmlformats.org/package/2006/relationships">
  <Relationship Id="rId1" Type="http://schemas.openxmlformats.org/officeDocument/2006/relationships/chart" Target="../charts/chart4.xml" />
</Relationships>
</file>

<file path=xl/drawings/_rels/drawing11.xml.rels>&#65279;<?xml version="1.0" encoding="utf-8"?>
<Relationships xmlns="http://schemas.openxmlformats.org/package/2006/relationships">
  <Relationship Id="rId1" Type="http://schemas.openxmlformats.org/officeDocument/2006/relationships/chart" Target="../charts/chart5.xml" />
</Relationships>
</file>

<file path=xl/drawings/_rels/drawing12.xml.rels>&#65279;<?xml version="1.0" encoding="utf-8"?>
<Relationships xmlns="http://schemas.openxmlformats.org/package/2006/relationships">
  <Relationship Id="rId1" Type="http://schemas.openxmlformats.org/officeDocument/2006/relationships/chart" Target="../charts/chart6.xml" />
  <Relationship Id="rId2" Type="http://schemas.openxmlformats.org/officeDocument/2006/relationships/image" Target="../media/image1.png" />
  <Relationship Id="rId3" Type="http://schemas.openxmlformats.org/officeDocument/2006/relationships/image" Target="../media/image2.png" />
</Relationships>
</file>

<file path=xl/drawings/_rels/drawing13.xml.rels>&#65279;<?xml version="1.0" encoding="utf-8"?>
<Relationships xmlns="http://schemas.openxmlformats.org/package/2006/relationships">
  <Relationship Id="rId1" Type="http://schemas.openxmlformats.org/officeDocument/2006/relationships/chart" Target="../charts/chart7.xml" />
  <Relationship Id="rId2" Type="http://schemas.openxmlformats.org/officeDocument/2006/relationships/chart" Target="../charts/chart8.xml" />
</Relationships>
</file>

<file path=xl/drawings/_rels/drawing4.xml.rels>&#65279;<?xml version="1.0" encoding="utf-8"?>
<Relationships xmlns="http://schemas.openxmlformats.org/package/2006/relationships">
  <Relationship Id="rId1" Type="http://schemas.openxmlformats.org/officeDocument/2006/relationships/chart" Target="../charts/chart1.xml" />
</Relationships>
</file>

<file path=xl/drawings/_rels/drawing8.xml.rels>&#65279;<?xml version="1.0" encoding="utf-8"?>
<Relationships xmlns="http://schemas.openxmlformats.org/package/2006/relationships">
  <Relationship Id="rId1" Type="http://schemas.openxmlformats.org/officeDocument/2006/relationships/chart" Target="../charts/chart2.xml" />
</Relationships>
</file>

<file path=xl/drawings/_rels/drawing9.xml.rels>&#65279;<?xml version="1.0" encoding="utf-8"?>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市町村合併以降行ってきた繰上償還により、元利償還金の額は、この間抑制することができている。また、旧合併特例事業債や過疎対策事業債、緊急防災・減災事業債などの交付税措置が有利な地方債の活用により、算入公債費は一定の値を維持できている。しかしながら、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a:t>
          </a:r>
          <a:r>
            <a:rPr kumimoji="1" lang="ja-JP" altLang="en-US" sz="1400">
              <a:solidFill>
                <a:schemeClr val="dk1"/>
              </a:solidFill>
              <a:effectLst/>
              <a:latin typeface="ＭＳ Ｐゴシック"/>
              <a:ea typeface="ＭＳ Ｐゴシック"/>
              <a:cs typeface="+mn-cs"/>
            </a:rPr>
            <a:t>に引き続き令和元年度も</a:t>
          </a:r>
          <a:r>
            <a:rPr kumimoji="1" lang="ja-JP" altLang="ja-JP" sz="1400">
              <a:solidFill>
                <a:schemeClr val="dk1"/>
              </a:solidFill>
              <a:effectLst/>
              <a:latin typeface="ＭＳ Ｐゴシック"/>
              <a:ea typeface="ＭＳ Ｐゴシック"/>
              <a:cs typeface="+mn-cs"/>
            </a:rPr>
            <a:t>、既借入債の元金据置期間終了に伴う支払いにより、これまでよりも高い数値となっており、今後も、将来的な実質公債費比率の悪化は避けられない状況にある。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繰上償還による地方債残高の抑制や交付税措置の有利な地方債の借入れ、基金造成などによる充当可能特定財源等の確保により、平成</a:t>
          </a:r>
          <a:r>
            <a:rPr kumimoji="1" lang="en-US" altLang="ja-JP" sz="1400">
              <a:solidFill>
                <a:schemeClr val="dk1"/>
              </a:solidFill>
              <a:effectLst/>
              <a:latin typeface="ＭＳ Ｐゴシック"/>
              <a:ea typeface="ＭＳ Ｐゴシック"/>
              <a:cs typeface="+mn-cs"/>
            </a:rPr>
            <a:t>26</a:t>
          </a:r>
          <a:r>
            <a:rPr kumimoji="1" lang="ja-JP" altLang="ja-JP" sz="1400">
              <a:solidFill>
                <a:schemeClr val="dk1"/>
              </a:solidFill>
              <a:effectLst/>
              <a:latin typeface="ＭＳ Ｐゴシック"/>
              <a:ea typeface="ＭＳ Ｐゴシック"/>
              <a:cs typeface="+mn-cs"/>
            </a:rPr>
            <a:t>年度から連続して将来負担比率のマイナスが続いている。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は、これまで行った多額の地方債借入れによる数値の悪化が懸念されるが、引き続き、国や県の補助金等を最大限活用し、地方債残高の抑制を図りながら、健全な財政運営を行っていくことが必要不可欠である。</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9525</xdr:colOff>
      <xdr:row>52</xdr:row>
      <xdr:rowOff>86360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blipFill rotWithShape="0">
          <a:blip xmlns:r="http://schemas.openxmlformats.org/officeDocument/2006/relationships" r:embed="rId2"/>
          <a:tile tx="0" ty="0" sx="100000" sy="100000" flip="none" algn="tl"/>
        </a:blip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高知県黒潮町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blipFill rotWithShape="0">
          <a:blip xmlns:r="http://schemas.openxmlformats.org/officeDocument/2006/relationships" r:embed="rId3"/>
          <a:tile tx="0" ty="0" sx="100000" sy="100000" flip="none" algn="tl"/>
        </a:blipFill>
        <a:ln w="6350">
          <a:solidFill>
            <a:srgbClr val="000000"/>
          </a:solidFill>
          <a:miter lim="800000"/>
          <a:headEnd/>
          <a:tailEnd/>
        </a:ln>
      </xdr:spPr>
    </xdr:sp>
    <xdr:clientData/>
  </xdr:twoCellAnchor>
  <xdr:twoCellAnchor>
    <xdr:from xmlns:xdr="http://schemas.openxmlformats.org/drawingml/2006/spreadsheetDrawing">
      <xdr:col>8</xdr:col>
      <xdr:colOff>342900</xdr:colOff>
      <xdr:row>3</xdr:row>
      <xdr:rowOff>180975</xdr:rowOff>
    </xdr:from>
    <xdr:to xmlns:xdr="http://schemas.openxmlformats.org/drawingml/2006/spreadsheetDrawing">
      <xdr:col>14</xdr:col>
      <xdr:colOff>85725</xdr:colOff>
      <xdr:row>24</xdr:row>
      <xdr:rowOff>105410</xdr:rowOff>
    </xdr:to>
    <xdr:sp macro="" textlink="">
      <xdr:nvSpPr>
        <xdr:cNvPr id="11" name="Rectangle 6"/>
        <xdr:cNvSpPr>
          <a:spLocks noChangeArrowheads="1"/>
        </xdr:cNvSpPr>
      </xdr:nvSpPr>
      <xdr:spPr>
        <a:xfrm>
          <a:off x="13763625" y="809625"/>
          <a:ext cx="11630025" cy="432498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・防災対策事業の地方債償還財源に充当するため「防災対策加速化基金」を約</a:t>
          </a:r>
          <a:r>
            <a:rPr kumimoji="1" lang="en-US" altLang="ja-JP" sz="1300">
              <a:solidFill>
                <a:schemeClr val="dk1"/>
              </a:solidFill>
              <a:effectLst/>
              <a:latin typeface="ＭＳ ゴシック"/>
              <a:ea typeface="ＭＳ ゴシック"/>
              <a:cs typeface="+mn-cs"/>
            </a:rPr>
            <a:t>130</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公営住宅建設等の財源に充当するため「新しいまちづくり基金」を約</a:t>
          </a:r>
          <a:r>
            <a:rPr kumimoji="1" lang="en-US" altLang="ja-JP" sz="1300">
              <a:solidFill>
                <a:schemeClr val="dk1"/>
              </a:solidFill>
              <a:effectLst/>
              <a:latin typeface="ＭＳ ゴシック"/>
              <a:ea typeface="ＭＳ ゴシック"/>
              <a:cs typeface="+mn-cs"/>
            </a:rPr>
            <a:t>116</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、償還のため「減債基金」を約</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取り崩した一方で、「</a:t>
          </a:r>
          <a:r>
            <a:rPr kumimoji="1" lang="ja-JP" altLang="en-US" sz="1300">
              <a:solidFill>
                <a:schemeClr val="dk1"/>
              </a:solidFill>
              <a:effectLst/>
              <a:latin typeface="ＭＳ ゴシック"/>
              <a:ea typeface="ＭＳ ゴシック"/>
              <a:cs typeface="+mn-cs"/>
            </a:rPr>
            <a:t>財政調整</a:t>
          </a:r>
          <a:r>
            <a:rPr kumimoji="1" lang="ja-JP" altLang="ja-JP" sz="1300">
              <a:solidFill>
                <a:schemeClr val="dk1"/>
              </a:solidFill>
              <a:effectLst/>
              <a:latin typeface="ＭＳ ゴシック"/>
              <a:ea typeface="ＭＳ ゴシック"/>
              <a:cs typeface="+mn-cs"/>
            </a:rPr>
            <a:t>基金」へ歳計剰余金を</a:t>
          </a:r>
          <a:r>
            <a:rPr kumimoji="1" lang="en-US" altLang="ja-JP" sz="1300">
              <a:solidFill>
                <a:schemeClr val="dk1"/>
              </a:solidFill>
              <a:effectLst/>
              <a:latin typeface="ＭＳ ゴシック"/>
              <a:ea typeface="ＭＳ ゴシック"/>
              <a:cs typeface="+mn-cs"/>
            </a:rPr>
            <a:t>15</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「ふるさと納税基金」へ取り崩し金額約</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百万円よりも多い約</a:t>
          </a:r>
          <a:r>
            <a:rPr kumimoji="1" lang="en-US" altLang="ja-JP" sz="1300">
              <a:solidFill>
                <a:schemeClr val="dk1"/>
              </a:solidFill>
              <a:effectLst/>
              <a:latin typeface="ＭＳ ゴシック"/>
              <a:ea typeface="ＭＳ ゴシック"/>
              <a:cs typeface="+mn-cs"/>
            </a:rPr>
            <a:t>349</a:t>
          </a:r>
          <a:r>
            <a:rPr kumimoji="1" lang="ja-JP" altLang="en-US" sz="1300">
              <a:solidFill>
                <a:schemeClr val="dk1"/>
              </a:solidFill>
              <a:effectLst/>
              <a:latin typeface="ＭＳ ゴシック"/>
              <a:ea typeface="ＭＳ ゴシック"/>
              <a:cs typeface="+mn-cs"/>
            </a:rPr>
            <a:t>百万円の積み立てを行いましたが、</a:t>
          </a:r>
          <a:r>
            <a:rPr kumimoji="1" lang="ja-JP" altLang="ja-JP" sz="1300">
              <a:solidFill>
                <a:schemeClr val="dk1"/>
              </a:solidFill>
              <a:effectLst/>
              <a:latin typeface="ＭＳ ゴシック"/>
              <a:ea typeface="ＭＳ ゴシック"/>
              <a:cs typeface="+mn-cs"/>
            </a:rPr>
            <a:t>基金全体としては</a:t>
          </a:r>
          <a:r>
            <a:rPr kumimoji="1" lang="ja-JP" altLang="en-US" sz="1300">
              <a:solidFill>
                <a:schemeClr val="dk1"/>
              </a:solidFill>
              <a:effectLst/>
              <a:latin typeface="ＭＳ ゴシック"/>
              <a:ea typeface="ＭＳ ゴシック"/>
              <a:cs typeface="+mn-cs"/>
            </a:rPr>
            <a:t>約</a:t>
          </a:r>
          <a:r>
            <a:rPr kumimoji="1" lang="en-US" altLang="ja-JP" sz="1300">
              <a:solidFill>
                <a:schemeClr val="dk1"/>
              </a:solidFill>
              <a:effectLst/>
              <a:latin typeface="ＭＳ ゴシック"/>
              <a:ea typeface="ＭＳ ゴシック"/>
              <a:cs typeface="+mn-cs"/>
            </a:rPr>
            <a:t>322</a:t>
          </a:r>
          <a:r>
            <a:rPr kumimoji="1" lang="ja-JP" altLang="ja-JP" sz="1300">
              <a:solidFill>
                <a:schemeClr val="dk1"/>
              </a:solidFill>
              <a:effectLst/>
              <a:latin typeface="ＭＳ ゴシック"/>
              <a:ea typeface="ＭＳ ゴシック"/>
              <a:cs typeface="+mn-cs"/>
            </a:rPr>
            <a:t>百万円の</a:t>
          </a:r>
          <a:r>
            <a:rPr kumimoji="1" lang="ja-JP" altLang="en-US" sz="1300">
              <a:solidFill>
                <a:schemeClr val="dk1"/>
              </a:solidFill>
              <a:effectLst/>
              <a:latin typeface="ＭＳ ゴシック"/>
              <a:ea typeface="ＭＳ ゴシック"/>
              <a:cs typeface="+mn-cs"/>
            </a:rPr>
            <a:t>減</a:t>
          </a:r>
          <a:r>
            <a:rPr kumimoji="1" lang="ja-JP" altLang="ja-JP" sz="1300">
              <a:solidFill>
                <a:schemeClr val="dk1"/>
              </a:solidFill>
              <a:effectLst/>
              <a:latin typeface="ＭＳ ゴシック"/>
              <a:ea typeface="ＭＳ ゴシック"/>
              <a:cs typeface="+mn-cs"/>
            </a:rPr>
            <a:t>となった。</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・引き続き、基金の使途の明確化を図り、町財政の健全な運営に資する基金運営を行っていきたい。</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endParaRPr lang="ja-JP" altLang="ja-JP" sz="1300">
            <a:effectLst/>
            <a:latin typeface="ＭＳ ゴシック"/>
            <a:ea typeface="ＭＳ ゴシック"/>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342900</xdr:colOff>
      <xdr:row>54</xdr:row>
      <xdr:rowOff>151765</xdr:rowOff>
    </xdr:from>
    <xdr:to xmlns:xdr="http://schemas.openxmlformats.org/drawingml/2006/spreadsheetDrawing">
      <xdr:col>14</xdr:col>
      <xdr:colOff>85725</xdr:colOff>
      <xdr:row>63</xdr:row>
      <xdr:rowOff>0</xdr:rowOff>
    </xdr:to>
    <xdr:sp macro="" textlink="">
      <xdr:nvSpPr>
        <xdr:cNvPr id="14" name="Rectangle 6"/>
        <xdr:cNvSpPr>
          <a:spLocks noChangeArrowheads="1"/>
        </xdr:cNvSpPr>
      </xdr:nvSpPr>
      <xdr:spPr>
        <a:xfrm>
          <a:off x="13763625" y="12458065"/>
          <a:ext cx="11630025" cy="542988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400"/>
            </a:lnSpc>
          </a:pPr>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・建設推進基金：町の建設に資するため</a:t>
          </a:r>
          <a:endParaRPr lang="ja-JP" altLang="ja-JP" sz="1300">
            <a:effectLst/>
            <a:latin typeface="ＭＳ ゴシック"/>
            <a:ea typeface="ＭＳ ゴシック"/>
          </a:endParaRPr>
        </a:p>
        <a:p>
          <a:pPr>
            <a:lnSpc>
              <a:spcPts val="1600"/>
            </a:lnSpc>
          </a:pPr>
          <a:r>
            <a:rPr kumimoji="1" lang="ja-JP" altLang="ja-JP" sz="1300">
              <a:solidFill>
                <a:schemeClr val="dk1"/>
              </a:solidFill>
              <a:effectLst/>
              <a:latin typeface="ＭＳ ゴシック"/>
              <a:ea typeface="ＭＳ ゴシック"/>
              <a:cs typeface="+mn-cs"/>
            </a:rPr>
            <a:t>・防災対策加速化基金：地域の課題や特性に応じた優先的に取り組むべき防災対策をきめ細かに進め、災害に強い地域社会の実現の加速化を図るため</a:t>
          </a:r>
          <a:endParaRPr lang="ja-JP" altLang="ja-JP" sz="1300">
            <a:effectLst/>
            <a:latin typeface="ＭＳ ゴシック"/>
            <a:ea typeface="ＭＳ ゴシック"/>
          </a:endParaRPr>
        </a:p>
        <a:p>
          <a:pPr>
            <a:lnSpc>
              <a:spcPts val="1600"/>
            </a:lnSpc>
          </a:pPr>
          <a:r>
            <a:rPr kumimoji="1" lang="ja-JP" altLang="ja-JP" sz="1300">
              <a:solidFill>
                <a:schemeClr val="dk1"/>
              </a:solidFill>
              <a:effectLst/>
              <a:latin typeface="ＭＳ ゴシック"/>
              <a:ea typeface="ＭＳ ゴシック"/>
              <a:cs typeface="+mn-cs"/>
            </a:rPr>
            <a:t>・新しいまちづくり基金：町の新しいまちづくりに資するため</a:t>
          </a:r>
          <a:endParaRPr lang="ja-JP" altLang="ja-JP" sz="1300">
            <a:effectLst/>
            <a:latin typeface="ＭＳ ゴシック"/>
            <a:ea typeface="ＭＳ ゴシック"/>
          </a:endParaRPr>
        </a:p>
        <a:p>
          <a:pPr>
            <a:lnSpc>
              <a:spcPts val="1600"/>
            </a:lnSpc>
          </a:pPr>
          <a:r>
            <a:rPr kumimoji="1" lang="ja-JP" altLang="en-US" sz="1300">
              <a:solidFill>
                <a:schemeClr val="dk1"/>
              </a:solidFill>
              <a:effectLst/>
              <a:latin typeface="ＭＳ ゴシック"/>
              <a:ea typeface="ＭＳ ゴシック"/>
              <a:cs typeface="+mn-cs"/>
            </a:rPr>
            <a:t>・ふるさと納税基金：町の未来に向けての施策および寄付者の意向を反映した施策に効果的活用するため</a:t>
          </a:r>
          <a:endParaRPr kumimoji="1"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・地域活性化事業基金：町の多様な歴史、伝統、文化、教育、観光及び産業等を活かし、活性化に資するため</a:t>
          </a:r>
          <a:endParaRPr lang="ja-JP" altLang="ja-JP" sz="1300">
            <a:effectLst/>
            <a:latin typeface="ＭＳ ゴシック"/>
            <a:ea typeface="ＭＳ ゴシック"/>
          </a:endParaRPr>
        </a:p>
        <a:p>
          <a:pPr>
            <a:lnSpc>
              <a:spcPts val="1400"/>
            </a:lnSpc>
          </a:pPr>
          <a:endParaRPr kumimoji="1" lang="en-US" altLang="ja-JP" sz="1300">
            <a:solidFill>
              <a:schemeClr val="dk1"/>
            </a:solidFill>
            <a:effectLst/>
            <a:latin typeface="ＭＳ ゴシック"/>
            <a:ea typeface="ＭＳ ゴシック"/>
            <a:cs typeface="+mn-cs"/>
          </a:endParaRPr>
        </a:p>
        <a:p>
          <a:pPr>
            <a:lnSpc>
              <a:spcPts val="14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・防災対策加速化基金：防災対策事業の地方債償還財源に充当するため、約</a:t>
          </a:r>
          <a:r>
            <a:rPr kumimoji="1" lang="en-US" altLang="ja-JP" sz="1300">
              <a:solidFill>
                <a:schemeClr val="dk1"/>
              </a:solidFill>
              <a:effectLst/>
              <a:latin typeface="ＭＳ ゴシック"/>
              <a:ea typeface="ＭＳ ゴシック"/>
              <a:cs typeface="+mn-cs"/>
            </a:rPr>
            <a:t>130</a:t>
          </a:r>
          <a:r>
            <a:rPr kumimoji="1" lang="ja-JP" altLang="ja-JP" sz="1300">
              <a:solidFill>
                <a:schemeClr val="dk1"/>
              </a:solidFill>
              <a:effectLst/>
              <a:latin typeface="ＭＳ ゴシック"/>
              <a:ea typeface="ＭＳ ゴシック"/>
              <a:cs typeface="+mn-cs"/>
            </a:rPr>
            <a:t>百万円を取り崩したことによる減少。</a:t>
          </a:r>
          <a:endParaRPr kumimoji="0" lang="en-US" altLang="ja-JP" sz="1300">
            <a:solidFill>
              <a:schemeClr val="dk1"/>
            </a:solidFill>
            <a:effectLst/>
            <a:latin typeface="ＭＳ ゴシック"/>
            <a:ea typeface="ＭＳ ゴシック"/>
            <a:cs typeface="+mn-cs"/>
          </a:endParaRPr>
        </a:p>
        <a:p>
          <a:pPr>
            <a:lnSpc>
              <a:spcPts val="1600"/>
            </a:lnSpc>
          </a:pPr>
          <a:r>
            <a:rPr kumimoji="1" lang="ja-JP" altLang="ja-JP" sz="1300">
              <a:solidFill>
                <a:schemeClr val="dk1"/>
              </a:solidFill>
              <a:effectLst/>
              <a:latin typeface="ＭＳ ゴシック"/>
              <a:ea typeface="ＭＳ ゴシック"/>
              <a:cs typeface="+mn-cs"/>
            </a:rPr>
            <a:t>・新しいまちづくり基金：公営住宅建設等に充当するため約</a:t>
          </a:r>
          <a:r>
            <a:rPr kumimoji="1" lang="en-US" altLang="ja-JP" sz="1300">
              <a:solidFill>
                <a:schemeClr val="dk1"/>
              </a:solidFill>
              <a:effectLst/>
              <a:latin typeface="ＭＳ ゴシック"/>
              <a:ea typeface="ＭＳ ゴシック"/>
              <a:cs typeface="+mn-cs"/>
            </a:rPr>
            <a:t>116</a:t>
          </a:r>
          <a:r>
            <a:rPr kumimoji="1" lang="ja-JP" altLang="ja-JP" sz="1300">
              <a:solidFill>
                <a:schemeClr val="dk1"/>
              </a:solidFill>
              <a:effectLst/>
              <a:latin typeface="ＭＳ ゴシック"/>
              <a:ea typeface="ＭＳ ゴシック"/>
              <a:cs typeface="+mn-cs"/>
            </a:rPr>
            <a:t>百万円を取り崩したことによる減少。</a:t>
          </a:r>
          <a:endParaRPr lang="ja-JP" altLang="ja-JP" sz="1300">
            <a:effectLst/>
            <a:latin typeface="ＭＳ ゴシック"/>
            <a:ea typeface="ＭＳ ゴシック"/>
          </a:endParaRPr>
        </a:p>
        <a:p>
          <a:pPr>
            <a:lnSpc>
              <a:spcPts val="1600"/>
            </a:lnSpc>
          </a:pPr>
          <a:r>
            <a:rPr kumimoji="1" lang="ja-JP" altLang="en-US" sz="1300">
              <a:solidFill>
                <a:schemeClr val="dk1"/>
              </a:solidFill>
              <a:effectLst/>
              <a:latin typeface="ＭＳ ゴシック"/>
              <a:ea typeface="ＭＳ ゴシック"/>
              <a:cs typeface="+mn-cs"/>
            </a:rPr>
            <a:t>・ふるさと納税基金：寄附者の意向を反映するため約</a:t>
          </a:r>
          <a:r>
            <a:rPr kumimoji="1" lang="en-US" altLang="ja-JP" sz="1300">
              <a:solidFill>
                <a:schemeClr val="dk1"/>
              </a:solidFill>
              <a:effectLst/>
              <a:latin typeface="ＭＳ ゴシック"/>
              <a:ea typeface="ＭＳ ゴシック"/>
              <a:cs typeface="+mn-cs"/>
            </a:rPr>
            <a:t>201</a:t>
          </a:r>
          <a:r>
            <a:rPr kumimoji="1" lang="ja-JP" altLang="en-US" sz="1300">
              <a:solidFill>
                <a:schemeClr val="dk1"/>
              </a:solidFill>
              <a:effectLst/>
              <a:latin typeface="ＭＳ ゴシック"/>
              <a:ea typeface="ＭＳ ゴシック"/>
              <a:cs typeface="+mn-cs"/>
            </a:rPr>
            <a:t>百万円を取り崩し、当該年度に寄付を受けたもののうち約</a:t>
          </a:r>
          <a:r>
            <a:rPr kumimoji="1" lang="en-US" altLang="ja-JP" sz="1300">
              <a:solidFill>
                <a:schemeClr val="dk1"/>
              </a:solidFill>
              <a:effectLst/>
              <a:latin typeface="ＭＳ ゴシック"/>
              <a:ea typeface="ＭＳ ゴシック"/>
              <a:cs typeface="+mn-cs"/>
            </a:rPr>
            <a:t>349</a:t>
          </a:r>
          <a:r>
            <a:rPr kumimoji="1" lang="ja-JP" altLang="en-US" sz="1300">
              <a:solidFill>
                <a:schemeClr val="dk1"/>
              </a:solidFill>
              <a:effectLst/>
              <a:latin typeface="ＭＳ ゴシック"/>
              <a:ea typeface="ＭＳ ゴシック"/>
              <a:cs typeface="+mn-cs"/>
            </a:rPr>
            <a:t>百万円を積み立てた。</a:t>
          </a:r>
          <a:endParaRPr kumimoji="1" lang="en-US" altLang="ja-JP" sz="1300">
            <a:solidFill>
              <a:schemeClr val="dk1"/>
            </a:solidFill>
            <a:effectLst/>
            <a:latin typeface="ＭＳ ゴシック"/>
            <a:ea typeface="ＭＳ ゴシック"/>
            <a:cs typeface="+mn-cs"/>
          </a:endParaRPr>
        </a:p>
        <a:p>
          <a:pPr>
            <a:lnSpc>
              <a:spcPts val="1400"/>
            </a:lnSpc>
          </a:pPr>
          <a:endParaRPr kumimoji="1" lang="en-US" altLang="ja-JP" sz="1300">
            <a:solidFill>
              <a:schemeClr val="dk1"/>
            </a:solidFill>
            <a:effectLst/>
            <a:latin typeface="ＭＳ ゴシック"/>
            <a:ea typeface="ＭＳ ゴシック"/>
            <a:cs typeface="+mn-cs"/>
          </a:endParaRPr>
        </a:p>
        <a:p>
          <a:pPr>
            <a:lnSpc>
              <a:spcPts val="14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300"/>
            </a:lnSpc>
            <a:spcBef>
              <a:spcPts val="0"/>
            </a:spcBef>
            <a:spcAft>
              <a:spcPts val="0"/>
            </a:spcAft>
            <a:defRPr/>
          </a:pPr>
          <a:r>
            <a:rPr kumimoji="1" lang="ja-JP" altLang="ja-JP" sz="1300">
              <a:solidFill>
                <a:schemeClr val="dk1"/>
              </a:solidFill>
              <a:effectLst/>
              <a:latin typeface="ＭＳ ゴシック"/>
              <a:ea typeface="ＭＳ ゴシック"/>
              <a:cs typeface="+mn-cs"/>
            </a:rPr>
            <a:t>・各基金の使途にあった計画的な積み立て及び運用を行っていきたい。そのうち、「防災対策加速化基金」については、引き続き、防災対策に要した経費に関連する町債の償還に充当を予定している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342900</xdr:colOff>
      <xdr:row>25</xdr:row>
      <xdr:rowOff>38100</xdr:rowOff>
    </xdr:from>
    <xdr:to xmlns:xdr="http://schemas.openxmlformats.org/drawingml/2006/spreadsheetDrawing">
      <xdr:col>14</xdr:col>
      <xdr:colOff>85725</xdr:colOff>
      <xdr:row>41</xdr:row>
      <xdr:rowOff>142875</xdr:rowOff>
    </xdr:to>
    <xdr:sp macro="" textlink="">
      <xdr:nvSpPr>
        <xdr:cNvPr id="17" name="Rectangle 6"/>
        <xdr:cNvSpPr>
          <a:spLocks noChangeArrowheads="1"/>
        </xdr:cNvSpPr>
      </xdr:nvSpPr>
      <xdr:spPr>
        <a:xfrm>
          <a:off x="13763625" y="5276850"/>
          <a:ext cx="11630025" cy="345757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・利子額</a:t>
          </a:r>
          <a:r>
            <a:rPr kumimoji="1" lang="ja-JP" altLang="en-US" sz="1300">
              <a:solidFill>
                <a:schemeClr val="dk1"/>
              </a:solidFill>
              <a:effectLst/>
              <a:latin typeface="ＭＳ ゴシック"/>
              <a:ea typeface="ＭＳ ゴシック"/>
              <a:cs typeface="+mn-cs"/>
            </a:rPr>
            <a:t>及び歳計剰余金</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の積立による増加</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・災害への備え等のため、過去の実績等を踏まえ、計画的な積み立てを行っていきたい。</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342900</xdr:colOff>
      <xdr:row>42</xdr:row>
      <xdr:rowOff>76200</xdr:rowOff>
    </xdr:from>
    <xdr:to xmlns:xdr="http://schemas.openxmlformats.org/drawingml/2006/spreadsheetDrawing">
      <xdr:col>14</xdr:col>
      <xdr:colOff>85725</xdr:colOff>
      <xdr:row>54</xdr:row>
      <xdr:rowOff>18415</xdr:rowOff>
    </xdr:to>
    <xdr:sp macro="" textlink="">
      <xdr:nvSpPr>
        <xdr:cNvPr id="20" name="Rectangle 6"/>
        <xdr:cNvSpPr>
          <a:spLocks noChangeArrowheads="1"/>
        </xdr:cNvSpPr>
      </xdr:nvSpPr>
      <xdr:spPr>
        <a:xfrm>
          <a:off x="13763625" y="8877300"/>
          <a:ext cx="11630025" cy="344741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償還のため</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百万円を取り崩したことによる減少</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ts val="1500"/>
            </a:lnSpc>
            <a:spcBef>
              <a:spcPts val="0"/>
            </a:spcBef>
            <a:spcAft>
              <a:spcPts val="0"/>
            </a:spcAft>
            <a:defRPr/>
          </a:pPr>
          <a:r>
            <a:rPr kumimoji="1" lang="ja-JP" altLang="en-US" sz="1300">
              <a:solidFill>
                <a:schemeClr val="dk1"/>
              </a:solidFill>
              <a:effectLst/>
              <a:latin typeface="ＭＳ ゴシック"/>
              <a:ea typeface="ＭＳ ゴシック"/>
              <a:cs typeface="+mn-cs"/>
            </a:rPr>
            <a:t>・今後の普通建設事業等の整備計画及び地方債の償還計画を踏まえ、計画的な事業実施を踏まえた基金の積み立てと取り崩しを行っていきたい。</a:t>
          </a:r>
          <a:endParaRPr lang="ja-JP" altLang="ja-JP" sz="1300">
            <a:effectLst/>
            <a:latin typeface="ＭＳ ゴシック"/>
            <a:ea typeface="ＭＳ ゴシック"/>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a:p>
          <a:pPr>
            <a:lnSpc>
              <a:spcPts val="1500"/>
            </a:lnSpc>
          </a:pP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年度は平成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年度から</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ポイントの</a:t>
          </a:r>
          <a:r>
            <a:rPr kumimoji="1" lang="ja-JP" altLang="en-US" sz="1100">
              <a:solidFill>
                <a:schemeClr val="dk1"/>
              </a:solidFill>
              <a:effectLst/>
              <a:latin typeface="ＭＳ Ｐゴシック"/>
              <a:ea typeface="ＭＳ Ｐゴシック"/>
              <a:cs typeface="+mn-cs"/>
            </a:rPr>
            <a:t>増加をしており</a:t>
          </a:r>
          <a:r>
            <a:rPr kumimoji="1" lang="ja-JP" altLang="ja-JP" sz="1100">
              <a:solidFill>
                <a:schemeClr val="dk1"/>
              </a:solidFill>
              <a:effectLst/>
              <a:latin typeface="ＭＳ Ｐゴシック"/>
              <a:ea typeface="ＭＳ Ｐゴシック"/>
              <a:cs typeface="+mn-cs"/>
            </a:rPr>
            <a:t>、過去</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年をみても全国平均を</a:t>
          </a:r>
          <a:r>
            <a:rPr kumimoji="1" lang="ja-JP" altLang="en-US" sz="1100">
              <a:solidFill>
                <a:schemeClr val="dk1"/>
              </a:solidFill>
              <a:effectLst/>
              <a:latin typeface="ＭＳ Ｐゴシック"/>
              <a:ea typeface="ＭＳ Ｐゴシック"/>
              <a:cs typeface="+mn-cs"/>
            </a:rPr>
            <a:t>下</a:t>
          </a:r>
          <a:r>
            <a:rPr kumimoji="1" lang="ja-JP" altLang="ja-JP" sz="1100">
              <a:solidFill>
                <a:schemeClr val="dk1"/>
              </a:solidFill>
              <a:effectLst/>
              <a:latin typeface="ＭＳ Ｐゴシック"/>
              <a:ea typeface="ＭＳ Ｐゴシック"/>
              <a:cs typeface="+mn-cs"/>
            </a:rPr>
            <a:t>回る結果となって</a:t>
          </a:r>
          <a:r>
            <a:rPr kumimoji="1" lang="ja-JP" altLang="en-US" sz="1100">
              <a:solidFill>
                <a:schemeClr val="dk1"/>
              </a:solidFill>
              <a:effectLst/>
              <a:latin typeface="ＭＳ Ｐゴシック"/>
              <a:ea typeface="ＭＳ Ｐゴシック"/>
              <a:cs typeface="+mn-cs"/>
            </a:rPr>
            <a:t>いる。これは、</a:t>
          </a:r>
          <a:r>
            <a:rPr kumimoji="1" lang="ja-JP" altLang="ja-JP" sz="1100">
              <a:solidFill>
                <a:schemeClr val="dk1"/>
              </a:solidFill>
              <a:effectLst/>
              <a:latin typeface="ＭＳ Ｐゴシック"/>
              <a:ea typeface="ＭＳ Ｐゴシック"/>
              <a:cs typeface="+mn-cs"/>
            </a:rPr>
            <a:t>近年の防災対策に係る普通建設事業費</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増加</a:t>
          </a:r>
          <a:r>
            <a:rPr kumimoji="1" lang="ja-JP" altLang="en-US" sz="1100">
              <a:solidFill>
                <a:schemeClr val="dk1"/>
              </a:solidFill>
              <a:effectLst/>
              <a:latin typeface="ＭＳ Ｐゴシック"/>
              <a:ea typeface="ＭＳ Ｐゴシック"/>
              <a:cs typeface="+mn-cs"/>
            </a:rPr>
            <a:t>に</a:t>
          </a:r>
          <a:r>
            <a:rPr kumimoji="1" lang="ja-JP" altLang="ja-JP" sz="1100">
              <a:solidFill>
                <a:schemeClr val="dk1"/>
              </a:solidFill>
              <a:effectLst/>
              <a:latin typeface="ＭＳ Ｐゴシック"/>
              <a:ea typeface="ＭＳ Ｐゴシック"/>
              <a:cs typeface="+mn-cs"/>
            </a:rPr>
            <a:t>よる影響が昨年同様に続いている。</a:t>
          </a:r>
          <a:endParaRPr lang="en-US" altLang="ja-JP">
            <a:effectLst/>
            <a:latin typeface="ＭＳ Ｐゴシック"/>
            <a:ea typeface="ＭＳ Ｐゴシック"/>
          </a:endParaRPr>
        </a:p>
        <a:p>
          <a:r>
            <a:rPr kumimoji="1" lang="ja-JP" altLang="en-US" sz="1100">
              <a:effectLst/>
              <a:latin typeface="ＭＳ Ｐゴシック"/>
              <a:ea typeface="ＭＳ Ｐゴシック"/>
            </a:rPr>
            <a:t>当町では平成</a:t>
          </a:r>
          <a:r>
            <a:rPr kumimoji="1" lang="en-US" altLang="ja-JP" sz="1100">
              <a:effectLst/>
              <a:latin typeface="ＭＳ Ｐゴシック"/>
              <a:ea typeface="ＭＳ Ｐゴシック"/>
            </a:rPr>
            <a:t>28</a:t>
          </a:r>
          <a:r>
            <a:rPr kumimoji="1" lang="ja-JP" altLang="en-US" sz="1100">
              <a:effectLst/>
              <a:latin typeface="ＭＳ Ｐゴシック"/>
              <a:ea typeface="ＭＳ Ｐゴシック"/>
            </a:rPr>
            <a:t>年度に策定した公共施設等総合管理計画において定めた基本的な方針を踏まえ、令和</a:t>
          </a:r>
          <a:r>
            <a:rPr kumimoji="1" lang="en-US" altLang="ja-JP" sz="1100">
              <a:effectLst/>
              <a:latin typeface="ＭＳ Ｐゴシック"/>
              <a:ea typeface="ＭＳ Ｐゴシック"/>
            </a:rPr>
            <a:t>2</a:t>
          </a:r>
          <a:r>
            <a:rPr kumimoji="1" lang="ja-JP" altLang="en-US" sz="1100">
              <a:effectLst/>
              <a:latin typeface="ＭＳ Ｐゴシック"/>
              <a:ea typeface="ＭＳ Ｐゴシック"/>
            </a:rPr>
            <a:t>年度に策定した個別施設計画により、一層の単年度の財政負担の低減や事業実施の平準化を図り、効果的な取り組みを推進していきたい。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70485</xdr:rowOff>
    </xdr:from>
    <xdr:to xmlns:xdr="http://schemas.openxmlformats.org/drawingml/2006/spreadsheetDrawing">
      <xdr:col>23</xdr:col>
      <xdr:colOff>85090</xdr:colOff>
      <xdr:row>35</xdr:row>
      <xdr:rowOff>19050</xdr:rowOff>
    </xdr:to>
    <xdr:cxnSp macro="">
      <xdr:nvCxnSpPr>
        <xdr:cNvPr id="77" name="直線コネクタ 76"/>
        <xdr:cNvCxnSpPr/>
      </xdr:nvCxnSpPr>
      <xdr:spPr>
        <a:xfrm flipV="1">
          <a:off x="4760595" y="5471160"/>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22860</xdr:rowOff>
    </xdr:from>
    <xdr:ext cx="404495" cy="259080"/>
    <xdr:sp macro="" textlink="">
      <xdr:nvSpPr>
        <xdr:cNvPr id="78" name="有形固定資産減価償却率最小値テキスト"/>
        <xdr:cNvSpPr txBox="1"/>
      </xdr:nvSpPr>
      <xdr:spPr>
        <a:xfrm>
          <a:off x="4813300" y="6795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19050</xdr:rowOff>
    </xdr:from>
    <xdr:to xmlns:xdr="http://schemas.openxmlformats.org/drawingml/2006/spreadsheetDrawing">
      <xdr:col>23</xdr:col>
      <xdr:colOff>174625</xdr:colOff>
      <xdr:row>35</xdr:row>
      <xdr:rowOff>19050</xdr:rowOff>
    </xdr:to>
    <xdr:cxnSp macro="">
      <xdr:nvCxnSpPr>
        <xdr:cNvPr id="79" name="直線コネクタ 78"/>
        <xdr:cNvCxnSpPr/>
      </xdr:nvCxnSpPr>
      <xdr:spPr>
        <a:xfrm>
          <a:off x="4673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17780</xdr:rowOff>
    </xdr:from>
    <xdr:ext cx="404495" cy="258445"/>
    <xdr:sp macro="" textlink="">
      <xdr:nvSpPr>
        <xdr:cNvPr id="80" name="有形固定資産減価償却率最大値テキスト"/>
        <xdr:cNvSpPr txBox="1"/>
      </xdr:nvSpPr>
      <xdr:spPr>
        <a:xfrm>
          <a:off x="4813300" y="5247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70485</xdr:rowOff>
    </xdr:from>
    <xdr:to xmlns:xdr="http://schemas.openxmlformats.org/drawingml/2006/spreadsheetDrawing">
      <xdr:col>23</xdr:col>
      <xdr:colOff>174625</xdr:colOff>
      <xdr:row>27</xdr:row>
      <xdr:rowOff>70485</xdr:rowOff>
    </xdr:to>
    <xdr:cxnSp macro="">
      <xdr:nvCxnSpPr>
        <xdr:cNvPr id="81" name="直線コネクタ 8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104775</xdr:rowOff>
    </xdr:from>
    <xdr:ext cx="404495" cy="259080"/>
    <xdr:sp macro="" textlink="">
      <xdr:nvSpPr>
        <xdr:cNvPr id="82" name="有形固定資産減価償却率平均値テキスト"/>
        <xdr:cNvSpPr txBox="1"/>
      </xdr:nvSpPr>
      <xdr:spPr>
        <a:xfrm>
          <a:off x="4813300" y="61912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126365</xdr:rowOff>
    </xdr:from>
    <xdr:to xmlns:xdr="http://schemas.openxmlformats.org/drawingml/2006/spreadsheetDrawing">
      <xdr:col>23</xdr:col>
      <xdr:colOff>136525</xdr:colOff>
      <xdr:row>32</xdr:row>
      <xdr:rowOff>56515</xdr:rowOff>
    </xdr:to>
    <xdr:sp macro="" textlink="">
      <xdr:nvSpPr>
        <xdr:cNvPr id="83" name="フローチャート: 判断 82"/>
        <xdr:cNvSpPr/>
      </xdr:nvSpPr>
      <xdr:spPr>
        <a:xfrm>
          <a:off x="4711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92710</xdr:rowOff>
    </xdr:from>
    <xdr:to xmlns:xdr="http://schemas.openxmlformats.org/drawingml/2006/spreadsheetDrawing">
      <xdr:col>19</xdr:col>
      <xdr:colOff>187325</xdr:colOff>
      <xdr:row>32</xdr:row>
      <xdr:rowOff>22860</xdr:rowOff>
    </xdr:to>
    <xdr:sp macro="" textlink="">
      <xdr:nvSpPr>
        <xdr:cNvPr id="84" name="フローチャート: 判断 83"/>
        <xdr:cNvSpPr/>
      </xdr:nvSpPr>
      <xdr:spPr>
        <a:xfrm>
          <a:off x="4000500" y="617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92710</xdr:rowOff>
    </xdr:from>
    <xdr:to xmlns:xdr="http://schemas.openxmlformats.org/drawingml/2006/spreadsheetDrawing">
      <xdr:col>15</xdr:col>
      <xdr:colOff>187325</xdr:colOff>
      <xdr:row>32</xdr:row>
      <xdr:rowOff>22860</xdr:rowOff>
    </xdr:to>
    <xdr:sp macro="" textlink="">
      <xdr:nvSpPr>
        <xdr:cNvPr id="85" name="フローチャート: 判断 84"/>
        <xdr:cNvSpPr/>
      </xdr:nvSpPr>
      <xdr:spPr>
        <a:xfrm>
          <a:off x="3238500" y="617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43180</xdr:rowOff>
    </xdr:from>
    <xdr:to xmlns:xdr="http://schemas.openxmlformats.org/drawingml/2006/spreadsheetDrawing">
      <xdr:col>11</xdr:col>
      <xdr:colOff>187325</xdr:colOff>
      <xdr:row>31</xdr:row>
      <xdr:rowOff>144780</xdr:rowOff>
    </xdr:to>
    <xdr:sp macro="" textlink="">
      <xdr:nvSpPr>
        <xdr:cNvPr id="86" name="フローチャート: 判断 85"/>
        <xdr:cNvSpPr/>
      </xdr:nvSpPr>
      <xdr:spPr>
        <a:xfrm>
          <a:off x="247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85090</xdr:rowOff>
    </xdr:from>
    <xdr:to xmlns:xdr="http://schemas.openxmlformats.org/drawingml/2006/spreadsheetDrawing">
      <xdr:col>7</xdr:col>
      <xdr:colOff>187325</xdr:colOff>
      <xdr:row>31</xdr:row>
      <xdr:rowOff>15240</xdr:rowOff>
    </xdr:to>
    <xdr:sp macro="" textlink="">
      <xdr:nvSpPr>
        <xdr:cNvPr id="87" name="フローチャート: 判断 86"/>
        <xdr:cNvSpPr/>
      </xdr:nvSpPr>
      <xdr:spPr>
        <a:xfrm>
          <a:off x="1714500" y="600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21590</xdr:rowOff>
    </xdr:from>
    <xdr:to xmlns:xdr="http://schemas.openxmlformats.org/drawingml/2006/spreadsheetDrawing">
      <xdr:col>23</xdr:col>
      <xdr:colOff>136525</xdr:colOff>
      <xdr:row>31</xdr:row>
      <xdr:rowOff>123190</xdr:rowOff>
    </xdr:to>
    <xdr:sp macro="" textlink="">
      <xdr:nvSpPr>
        <xdr:cNvPr id="93" name="楕円 92"/>
        <xdr:cNvSpPr/>
      </xdr:nvSpPr>
      <xdr:spPr>
        <a:xfrm>
          <a:off x="4711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44450</xdr:rowOff>
    </xdr:from>
    <xdr:ext cx="404495" cy="259080"/>
    <xdr:sp macro="" textlink="">
      <xdr:nvSpPr>
        <xdr:cNvPr id="94" name="有形固定資産減価償却率該当値テキスト"/>
        <xdr:cNvSpPr txBox="1"/>
      </xdr:nvSpPr>
      <xdr:spPr>
        <a:xfrm>
          <a:off x="4813300" y="595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143510</xdr:rowOff>
    </xdr:from>
    <xdr:to xmlns:xdr="http://schemas.openxmlformats.org/drawingml/2006/spreadsheetDrawing">
      <xdr:col>19</xdr:col>
      <xdr:colOff>187325</xdr:colOff>
      <xdr:row>31</xdr:row>
      <xdr:rowOff>73660</xdr:rowOff>
    </xdr:to>
    <xdr:sp macro="" textlink="">
      <xdr:nvSpPr>
        <xdr:cNvPr id="95" name="楕円 94"/>
        <xdr:cNvSpPr/>
      </xdr:nvSpPr>
      <xdr:spPr>
        <a:xfrm>
          <a:off x="400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22860</xdr:rowOff>
    </xdr:from>
    <xdr:to xmlns:xdr="http://schemas.openxmlformats.org/drawingml/2006/spreadsheetDrawing">
      <xdr:col>23</xdr:col>
      <xdr:colOff>85725</xdr:colOff>
      <xdr:row>31</xdr:row>
      <xdr:rowOff>72390</xdr:rowOff>
    </xdr:to>
    <xdr:cxnSp macro="">
      <xdr:nvCxnSpPr>
        <xdr:cNvPr id="96" name="直線コネクタ 95"/>
        <xdr:cNvCxnSpPr/>
      </xdr:nvCxnSpPr>
      <xdr:spPr>
        <a:xfrm>
          <a:off x="4051300" y="6109335"/>
          <a:ext cx="711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29845</xdr:rowOff>
    </xdr:from>
    <xdr:to xmlns:xdr="http://schemas.openxmlformats.org/drawingml/2006/spreadsheetDrawing">
      <xdr:col>15</xdr:col>
      <xdr:colOff>187325</xdr:colOff>
      <xdr:row>30</xdr:row>
      <xdr:rowOff>132080</xdr:rowOff>
    </xdr:to>
    <xdr:sp macro="" textlink="">
      <xdr:nvSpPr>
        <xdr:cNvPr id="97" name="楕円 96"/>
        <xdr:cNvSpPr/>
      </xdr:nvSpPr>
      <xdr:spPr>
        <a:xfrm>
          <a:off x="3238500" y="5944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80645</xdr:rowOff>
    </xdr:from>
    <xdr:to xmlns:xdr="http://schemas.openxmlformats.org/drawingml/2006/spreadsheetDrawing">
      <xdr:col>19</xdr:col>
      <xdr:colOff>136525</xdr:colOff>
      <xdr:row>31</xdr:row>
      <xdr:rowOff>22860</xdr:rowOff>
    </xdr:to>
    <xdr:cxnSp macro="">
      <xdr:nvCxnSpPr>
        <xdr:cNvPr id="98" name="直線コネクタ 97"/>
        <xdr:cNvCxnSpPr/>
      </xdr:nvCxnSpPr>
      <xdr:spPr>
        <a:xfrm>
          <a:off x="3289300" y="5995670"/>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132080</xdr:rowOff>
    </xdr:from>
    <xdr:to xmlns:xdr="http://schemas.openxmlformats.org/drawingml/2006/spreadsheetDrawing">
      <xdr:col>11</xdr:col>
      <xdr:colOff>187325</xdr:colOff>
      <xdr:row>31</xdr:row>
      <xdr:rowOff>61595</xdr:rowOff>
    </xdr:to>
    <xdr:sp macro="" textlink="">
      <xdr:nvSpPr>
        <xdr:cNvPr id="99" name="楕円 98"/>
        <xdr:cNvSpPr/>
      </xdr:nvSpPr>
      <xdr:spPr>
        <a:xfrm>
          <a:off x="2476500" y="6047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80645</xdr:rowOff>
    </xdr:from>
    <xdr:to xmlns:xdr="http://schemas.openxmlformats.org/drawingml/2006/spreadsheetDrawing">
      <xdr:col>15</xdr:col>
      <xdr:colOff>136525</xdr:colOff>
      <xdr:row>31</xdr:row>
      <xdr:rowOff>10795</xdr:rowOff>
    </xdr:to>
    <xdr:cxnSp macro="">
      <xdr:nvCxnSpPr>
        <xdr:cNvPr id="100" name="直線コネクタ 99"/>
        <xdr:cNvCxnSpPr/>
      </xdr:nvCxnSpPr>
      <xdr:spPr>
        <a:xfrm flipV="1">
          <a:off x="2527300" y="5995670"/>
          <a:ext cx="762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48260</xdr:rowOff>
    </xdr:from>
    <xdr:to xmlns:xdr="http://schemas.openxmlformats.org/drawingml/2006/spreadsheetDrawing">
      <xdr:col>7</xdr:col>
      <xdr:colOff>187325</xdr:colOff>
      <xdr:row>30</xdr:row>
      <xdr:rowOff>149860</xdr:rowOff>
    </xdr:to>
    <xdr:sp macro="" textlink="">
      <xdr:nvSpPr>
        <xdr:cNvPr id="101" name="楕円 100"/>
        <xdr:cNvSpPr/>
      </xdr:nvSpPr>
      <xdr:spPr>
        <a:xfrm>
          <a:off x="1714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99060</xdr:rowOff>
    </xdr:from>
    <xdr:to xmlns:xdr="http://schemas.openxmlformats.org/drawingml/2006/spreadsheetDrawing">
      <xdr:col>11</xdr:col>
      <xdr:colOff>136525</xdr:colOff>
      <xdr:row>31</xdr:row>
      <xdr:rowOff>10795</xdr:rowOff>
    </xdr:to>
    <xdr:cxnSp macro="">
      <xdr:nvCxnSpPr>
        <xdr:cNvPr id="102" name="直線コネクタ 101"/>
        <xdr:cNvCxnSpPr/>
      </xdr:nvCxnSpPr>
      <xdr:spPr>
        <a:xfrm>
          <a:off x="1765300" y="6014085"/>
          <a:ext cx="762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13970</xdr:rowOff>
    </xdr:from>
    <xdr:ext cx="404495" cy="259080"/>
    <xdr:sp macro="" textlink="">
      <xdr:nvSpPr>
        <xdr:cNvPr id="103" name="n_1aveValue有形固定資産減価償却率"/>
        <xdr:cNvSpPr txBox="1"/>
      </xdr:nvSpPr>
      <xdr:spPr>
        <a:xfrm>
          <a:off x="3836035" y="627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13970</xdr:rowOff>
    </xdr:from>
    <xdr:ext cx="404495" cy="259080"/>
    <xdr:sp macro="" textlink="">
      <xdr:nvSpPr>
        <xdr:cNvPr id="104" name="n_2aveValue有形固定資産減価償却率"/>
        <xdr:cNvSpPr txBox="1"/>
      </xdr:nvSpPr>
      <xdr:spPr>
        <a:xfrm>
          <a:off x="3086735" y="627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135890</xdr:rowOff>
    </xdr:from>
    <xdr:ext cx="404495" cy="259080"/>
    <xdr:sp macro="" textlink="">
      <xdr:nvSpPr>
        <xdr:cNvPr id="105" name="n_3aveValue有形固定資産減価償却率"/>
        <xdr:cNvSpPr txBox="1"/>
      </xdr:nvSpPr>
      <xdr:spPr>
        <a:xfrm>
          <a:off x="2324735" y="6222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6350</xdr:rowOff>
    </xdr:from>
    <xdr:ext cx="404495" cy="258445"/>
    <xdr:sp macro="" textlink="">
      <xdr:nvSpPr>
        <xdr:cNvPr id="106" name="n_4aveValue有形固定資産減価償却率"/>
        <xdr:cNvSpPr txBox="1"/>
      </xdr:nvSpPr>
      <xdr:spPr>
        <a:xfrm>
          <a:off x="1562735" y="6092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90170</xdr:rowOff>
    </xdr:from>
    <xdr:ext cx="404495" cy="259080"/>
    <xdr:sp macro="" textlink="">
      <xdr:nvSpPr>
        <xdr:cNvPr id="107" name="n_1mainValue有形固定資産減価償却率"/>
        <xdr:cNvSpPr txBox="1"/>
      </xdr:nvSpPr>
      <xdr:spPr>
        <a:xfrm>
          <a:off x="3836035" y="5833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147955</xdr:rowOff>
    </xdr:from>
    <xdr:ext cx="404495" cy="258445"/>
    <xdr:sp macro="" textlink="">
      <xdr:nvSpPr>
        <xdr:cNvPr id="108" name="n_2mainValue有形固定資産減価償却率"/>
        <xdr:cNvSpPr txBox="1"/>
      </xdr:nvSpPr>
      <xdr:spPr>
        <a:xfrm>
          <a:off x="3086735" y="5720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109" name="n_3main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166370</xdr:rowOff>
    </xdr:from>
    <xdr:ext cx="404495" cy="258445"/>
    <xdr:sp macro="" textlink="">
      <xdr:nvSpPr>
        <xdr:cNvPr id="110" name="n_4mainValue有形固定資産減価償却率"/>
        <xdr:cNvSpPr txBox="1"/>
      </xdr:nvSpPr>
      <xdr:spPr>
        <a:xfrm>
          <a:off x="1562735" y="573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[ 721.3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債務償還可能比率は類似団体の平均を上回っている。繰上償還等を活用しながら、引き続き適切な財政運営に努めていく必要がある。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30" name="テキスト ボックス 129"/>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74930</xdr:rowOff>
    </xdr:from>
    <xdr:to xmlns:xdr="http://schemas.openxmlformats.org/drawingml/2006/spreadsheetDrawing">
      <xdr:col>76</xdr:col>
      <xdr:colOff>21590</xdr:colOff>
      <xdr:row>33</xdr:row>
      <xdr:rowOff>158750</xdr:rowOff>
    </xdr:to>
    <xdr:cxnSp macro="">
      <xdr:nvCxnSpPr>
        <xdr:cNvPr id="141" name="直線コネクタ 140"/>
        <xdr:cNvCxnSpPr/>
      </xdr:nvCxnSpPr>
      <xdr:spPr>
        <a:xfrm flipV="1">
          <a:off x="14793595" y="5475605"/>
          <a:ext cx="127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162560</xdr:rowOff>
    </xdr:from>
    <xdr:ext cx="560070" cy="259080"/>
    <xdr:sp macro="" textlink="">
      <xdr:nvSpPr>
        <xdr:cNvPr id="142" name="債務償還比率最小値テキスト"/>
        <xdr:cNvSpPr txBox="1"/>
      </xdr:nvSpPr>
      <xdr:spPr>
        <a:xfrm>
          <a:off x="14846300" y="659193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158750</xdr:rowOff>
    </xdr:from>
    <xdr:to xmlns:xdr="http://schemas.openxmlformats.org/drawingml/2006/spreadsheetDrawing">
      <xdr:col>76</xdr:col>
      <xdr:colOff>111125</xdr:colOff>
      <xdr:row>33</xdr:row>
      <xdr:rowOff>158750</xdr:rowOff>
    </xdr:to>
    <xdr:cxnSp macro="">
      <xdr:nvCxnSpPr>
        <xdr:cNvPr id="143" name="直線コネクタ 142"/>
        <xdr:cNvCxnSpPr/>
      </xdr:nvCxnSpPr>
      <xdr:spPr>
        <a:xfrm>
          <a:off x="14706600" y="658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20955</xdr:rowOff>
    </xdr:from>
    <xdr:ext cx="469265" cy="258445"/>
    <xdr:sp macro="" textlink="">
      <xdr:nvSpPr>
        <xdr:cNvPr id="144" name="債務償還比率最大値テキスト"/>
        <xdr:cNvSpPr txBox="1"/>
      </xdr:nvSpPr>
      <xdr:spPr>
        <a:xfrm>
          <a:off x="14846300" y="5250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74930</xdr:rowOff>
    </xdr:from>
    <xdr:to xmlns:xdr="http://schemas.openxmlformats.org/drawingml/2006/spreadsheetDrawing">
      <xdr:col>76</xdr:col>
      <xdr:colOff>111125</xdr:colOff>
      <xdr:row>27</xdr:row>
      <xdr:rowOff>74930</xdr:rowOff>
    </xdr:to>
    <xdr:cxnSp macro="">
      <xdr:nvCxnSpPr>
        <xdr:cNvPr id="145" name="直線コネクタ 144"/>
        <xdr:cNvCxnSpPr/>
      </xdr:nvCxnSpPr>
      <xdr:spPr>
        <a:xfrm>
          <a:off x="14706600" y="547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124460</xdr:rowOff>
    </xdr:from>
    <xdr:ext cx="469265" cy="259080"/>
    <xdr:sp macro="" textlink="">
      <xdr:nvSpPr>
        <xdr:cNvPr id="146" name="債務償還比率平均値テキスト"/>
        <xdr:cNvSpPr txBox="1"/>
      </xdr:nvSpPr>
      <xdr:spPr>
        <a:xfrm>
          <a:off x="14846300" y="56965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101600</xdr:rowOff>
    </xdr:from>
    <xdr:to xmlns:xdr="http://schemas.openxmlformats.org/drawingml/2006/spreadsheetDrawing">
      <xdr:col>76</xdr:col>
      <xdr:colOff>73025</xdr:colOff>
      <xdr:row>30</xdr:row>
      <xdr:rowOff>31750</xdr:rowOff>
    </xdr:to>
    <xdr:sp macro="" textlink="">
      <xdr:nvSpPr>
        <xdr:cNvPr id="147" name="フローチャート: 判断 146"/>
        <xdr:cNvSpPr/>
      </xdr:nvSpPr>
      <xdr:spPr>
        <a:xfrm>
          <a:off x="14744700" y="584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100330</xdr:rowOff>
    </xdr:from>
    <xdr:to xmlns:xdr="http://schemas.openxmlformats.org/drawingml/2006/spreadsheetDrawing">
      <xdr:col>72</xdr:col>
      <xdr:colOff>123825</xdr:colOff>
      <xdr:row>30</xdr:row>
      <xdr:rowOff>30480</xdr:rowOff>
    </xdr:to>
    <xdr:sp macro="" textlink="">
      <xdr:nvSpPr>
        <xdr:cNvPr id="148" name="フローチャート: 判断 147"/>
        <xdr:cNvSpPr/>
      </xdr:nvSpPr>
      <xdr:spPr>
        <a:xfrm>
          <a:off x="14033500" y="58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92075</xdr:rowOff>
    </xdr:from>
    <xdr:to xmlns:xdr="http://schemas.openxmlformats.org/drawingml/2006/spreadsheetDrawing">
      <xdr:col>68</xdr:col>
      <xdr:colOff>123825</xdr:colOff>
      <xdr:row>30</xdr:row>
      <xdr:rowOff>22225</xdr:rowOff>
    </xdr:to>
    <xdr:sp macro="" textlink="">
      <xdr:nvSpPr>
        <xdr:cNvPr id="149" name="フローチャート: 判断 148"/>
        <xdr:cNvSpPr/>
      </xdr:nvSpPr>
      <xdr:spPr>
        <a:xfrm>
          <a:off x="13271500" y="58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93980</xdr:rowOff>
    </xdr:from>
    <xdr:to xmlns:xdr="http://schemas.openxmlformats.org/drawingml/2006/spreadsheetDrawing">
      <xdr:col>64</xdr:col>
      <xdr:colOff>123825</xdr:colOff>
      <xdr:row>30</xdr:row>
      <xdr:rowOff>24130</xdr:rowOff>
    </xdr:to>
    <xdr:sp macro="" textlink="">
      <xdr:nvSpPr>
        <xdr:cNvPr id="150" name="フローチャート: 判断 149"/>
        <xdr:cNvSpPr/>
      </xdr:nvSpPr>
      <xdr:spPr>
        <a:xfrm>
          <a:off x="12509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67945</xdr:rowOff>
    </xdr:from>
    <xdr:to xmlns:xdr="http://schemas.openxmlformats.org/drawingml/2006/spreadsheetDrawing">
      <xdr:col>60</xdr:col>
      <xdr:colOff>123825</xdr:colOff>
      <xdr:row>29</xdr:row>
      <xdr:rowOff>169545</xdr:rowOff>
    </xdr:to>
    <xdr:sp macro="" textlink="">
      <xdr:nvSpPr>
        <xdr:cNvPr id="151" name="フローチャート: 判断 150"/>
        <xdr:cNvSpPr/>
      </xdr:nvSpPr>
      <xdr:spPr>
        <a:xfrm>
          <a:off x="11747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37465</xdr:rowOff>
    </xdr:from>
    <xdr:to xmlns:xdr="http://schemas.openxmlformats.org/drawingml/2006/spreadsheetDrawing">
      <xdr:col>76</xdr:col>
      <xdr:colOff>73025</xdr:colOff>
      <xdr:row>30</xdr:row>
      <xdr:rowOff>139065</xdr:rowOff>
    </xdr:to>
    <xdr:sp macro="" textlink="">
      <xdr:nvSpPr>
        <xdr:cNvPr id="157" name="楕円 156"/>
        <xdr:cNvSpPr/>
      </xdr:nvSpPr>
      <xdr:spPr>
        <a:xfrm>
          <a:off x="147447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15875</xdr:rowOff>
    </xdr:from>
    <xdr:ext cx="469265" cy="259080"/>
    <xdr:sp macro="" textlink="">
      <xdr:nvSpPr>
        <xdr:cNvPr id="158" name="債務償還比率該当値テキスト"/>
        <xdr:cNvSpPr txBox="1"/>
      </xdr:nvSpPr>
      <xdr:spPr>
        <a:xfrm>
          <a:off x="14846300" y="5930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57150</xdr:rowOff>
    </xdr:from>
    <xdr:to xmlns:xdr="http://schemas.openxmlformats.org/drawingml/2006/spreadsheetDrawing">
      <xdr:col>72</xdr:col>
      <xdr:colOff>123825</xdr:colOff>
      <xdr:row>30</xdr:row>
      <xdr:rowOff>158750</xdr:rowOff>
    </xdr:to>
    <xdr:sp macro="" textlink="">
      <xdr:nvSpPr>
        <xdr:cNvPr id="159" name="楕円 158"/>
        <xdr:cNvSpPr/>
      </xdr:nvSpPr>
      <xdr:spPr>
        <a:xfrm>
          <a:off x="140335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88265</xdr:rowOff>
    </xdr:from>
    <xdr:to xmlns:xdr="http://schemas.openxmlformats.org/drawingml/2006/spreadsheetDrawing">
      <xdr:col>76</xdr:col>
      <xdr:colOff>22225</xdr:colOff>
      <xdr:row>30</xdr:row>
      <xdr:rowOff>107950</xdr:rowOff>
    </xdr:to>
    <xdr:cxnSp macro="">
      <xdr:nvCxnSpPr>
        <xdr:cNvPr id="160" name="直線コネクタ 159"/>
        <xdr:cNvCxnSpPr/>
      </xdr:nvCxnSpPr>
      <xdr:spPr>
        <a:xfrm flipV="1">
          <a:off x="14084300" y="6003290"/>
          <a:ext cx="711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7620</xdr:rowOff>
    </xdr:from>
    <xdr:to xmlns:xdr="http://schemas.openxmlformats.org/drawingml/2006/spreadsheetDrawing">
      <xdr:col>68</xdr:col>
      <xdr:colOff>123825</xdr:colOff>
      <xdr:row>30</xdr:row>
      <xdr:rowOff>109220</xdr:rowOff>
    </xdr:to>
    <xdr:sp macro="" textlink="">
      <xdr:nvSpPr>
        <xdr:cNvPr id="161" name="楕円 160"/>
        <xdr:cNvSpPr/>
      </xdr:nvSpPr>
      <xdr:spPr>
        <a:xfrm>
          <a:off x="13271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58420</xdr:rowOff>
    </xdr:from>
    <xdr:to xmlns:xdr="http://schemas.openxmlformats.org/drawingml/2006/spreadsheetDrawing">
      <xdr:col>72</xdr:col>
      <xdr:colOff>73025</xdr:colOff>
      <xdr:row>30</xdr:row>
      <xdr:rowOff>107950</xdr:rowOff>
    </xdr:to>
    <xdr:cxnSp macro="">
      <xdr:nvCxnSpPr>
        <xdr:cNvPr id="162" name="直線コネクタ 161"/>
        <xdr:cNvCxnSpPr/>
      </xdr:nvCxnSpPr>
      <xdr:spPr>
        <a:xfrm>
          <a:off x="13322300" y="597344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120650</xdr:rowOff>
    </xdr:from>
    <xdr:to xmlns:xdr="http://schemas.openxmlformats.org/drawingml/2006/spreadsheetDrawing">
      <xdr:col>64</xdr:col>
      <xdr:colOff>123825</xdr:colOff>
      <xdr:row>30</xdr:row>
      <xdr:rowOff>50165</xdr:rowOff>
    </xdr:to>
    <xdr:sp macro="" textlink="">
      <xdr:nvSpPr>
        <xdr:cNvPr id="163" name="楕円 162"/>
        <xdr:cNvSpPr/>
      </xdr:nvSpPr>
      <xdr:spPr>
        <a:xfrm>
          <a:off x="12509500" y="58642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170815</xdr:rowOff>
    </xdr:from>
    <xdr:to xmlns:xdr="http://schemas.openxmlformats.org/drawingml/2006/spreadsheetDrawing">
      <xdr:col>68</xdr:col>
      <xdr:colOff>73025</xdr:colOff>
      <xdr:row>30</xdr:row>
      <xdr:rowOff>58420</xdr:rowOff>
    </xdr:to>
    <xdr:cxnSp macro="">
      <xdr:nvCxnSpPr>
        <xdr:cNvPr id="164" name="直線コネクタ 163"/>
        <xdr:cNvCxnSpPr/>
      </xdr:nvCxnSpPr>
      <xdr:spPr>
        <a:xfrm>
          <a:off x="12560300" y="5914390"/>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138430</xdr:rowOff>
    </xdr:from>
    <xdr:to xmlns:xdr="http://schemas.openxmlformats.org/drawingml/2006/spreadsheetDrawing">
      <xdr:col>60</xdr:col>
      <xdr:colOff>123825</xdr:colOff>
      <xdr:row>29</xdr:row>
      <xdr:rowOff>68580</xdr:rowOff>
    </xdr:to>
    <xdr:sp macro="" textlink="">
      <xdr:nvSpPr>
        <xdr:cNvPr id="165" name="楕円 164"/>
        <xdr:cNvSpPr/>
      </xdr:nvSpPr>
      <xdr:spPr>
        <a:xfrm>
          <a:off x="1174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17780</xdr:rowOff>
    </xdr:from>
    <xdr:to xmlns:xdr="http://schemas.openxmlformats.org/drawingml/2006/spreadsheetDrawing">
      <xdr:col>64</xdr:col>
      <xdr:colOff>73025</xdr:colOff>
      <xdr:row>29</xdr:row>
      <xdr:rowOff>170815</xdr:rowOff>
    </xdr:to>
    <xdr:cxnSp macro="">
      <xdr:nvCxnSpPr>
        <xdr:cNvPr id="166" name="直線コネクタ 165"/>
        <xdr:cNvCxnSpPr/>
      </xdr:nvCxnSpPr>
      <xdr:spPr>
        <a:xfrm>
          <a:off x="11798300" y="5761355"/>
          <a:ext cx="762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46990</xdr:rowOff>
    </xdr:from>
    <xdr:ext cx="469265" cy="259080"/>
    <xdr:sp macro="" textlink="">
      <xdr:nvSpPr>
        <xdr:cNvPr id="167" name="n_1aveValue債務償還比率"/>
        <xdr:cNvSpPr txBox="1"/>
      </xdr:nvSpPr>
      <xdr:spPr>
        <a:xfrm>
          <a:off x="13836650" y="5619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38735</xdr:rowOff>
    </xdr:from>
    <xdr:ext cx="469265" cy="259080"/>
    <xdr:sp macro="" textlink="">
      <xdr:nvSpPr>
        <xdr:cNvPr id="168" name="n_2aveValue債務償還比率"/>
        <xdr:cNvSpPr txBox="1"/>
      </xdr:nvSpPr>
      <xdr:spPr>
        <a:xfrm>
          <a:off x="13087350" y="561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41275</xdr:rowOff>
    </xdr:from>
    <xdr:ext cx="469265" cy="258445"/>
    <xdr:sp macro="" textlink="">
      <xdr:nvSpPr>
        <xdr:cNvPr id="169" name="n_3aveValue債務償還比率"/>
        <xdr:cNvSpPr txBox="1"/>
      </xdr:nvSpPr>
      <xdr:spPr>
        <a:xfrm>
          <a:off x="12325350" y="5613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160655</xdr:rowOff>
    </xdr:from>
    <xdr:ext cx="469265" cy="259080"/>
    <xdr:sp macro="" textlink="">
      <xdr:nvSpPr>
        <xdr:cNvPr id="170" name="n_4aveValue債務償還比率"/>
        <xdr:cNvSpPr txBox="1"/>
      </xdr:nvSpPr>
      <xdr:spPr>
        <a:xfrm>
          <a:off x="11563350" y="590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149860</xdr:rowOff>
    </xdr:from>
    <xdr:ext cx="469265" cy="259080"/>
    <xdr:sp macro="" textlink="">
      <xdr:nvSpPr>
        <xdr:cNvPr id="171" name="n_1mainValue債務償還比率"/>
        <xdr:cNvSpPr txBox="1"/>
      </xdr:nvSpPr>
      <xdr:spPr>
        <a:xfrm>
          <a:off x="13836650" y="6064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100330</xdr:rowOff>
    </xdr:from>
    <xdr:ext cx="469265" cy="258445"/>
    <xdr:sp macro="" textlink="">
      <xdr:nvSpPr>
        <xdr:cNvPr id="172" name="n_2mainValue債務償還比率"/>
        <xdr:cNvSpPr txBox="1"/>
      </xdr:nvSpPr>
      <xdr:spPr>
        <a:xfrm>
          <a:off x="13087350" y="601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41275</xdr:rowOff>
    </xdr:from>
    <xdr:ext cx="469265" cy="258445"/>
    <xdr:sp macro="" textlink="">
      <xdr:nvSpPr>
        <xdr:cNvPr id="173" name="n_3mainValue債務償還比率"/>
        <xdr:cNvSpPr txBox="1"/>
      </xdr:nvSpPr>
      <xdr:spPr>
        <a:xfrm>
          <a:off x="12325350" y="5956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85090</xdr:rowOff>
    </xdr:from>
    <xdr:ext cx="469265" cy="259080"/>
    <xdr:sp macro="" textlink="">
      <xdr:nvSpPr>
        <xdr:cNvPr id="174" name="n_4mainValue債務償還比率"/>
        <xdr:cNvSpPr txBox="1"/>
      </xdr:nvSpPr>
      <xdr:spPr>
        <a:xfrm>
          <a:off x="11563350" y="54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5" name="テキスト ボックス 54"/>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118110</xdr:rowOff>
    </xdr:from>
    <xdr:to xmlns:xdr="http://schemas.openxmlformats.org/drawingml/2006/spreadsheetDrawing">
      <xdr:col>24</xdr:col>
      <xdr:colOff>62865</xdr:colOff>
      <xdr:row>41</xdr:row>
      <xdr:rowOff>22860</xdr:rowOff>
    </xdr:to>
    <xdr:cxnSp macro="">
      <xdr:nvCxnSpPr>
        <xdr:cNvPr id="57" name="直線コネクタ 56"/>
        <xdr:cNvCxnSpPr/>
      </xdr:nvCxnSpPr>
      <xdr:spPr>
        <a:xfrm flipV="1">
          <a:off x="4634865" y="560451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26670</xdr:rowOff>
    </xdr:from>
    <xdr:ext cx="405130" cy="259080"/>
    <xdr:sp macro="" textlink="">
      <xdr:nvSpPr>
        <xdr:cNvPr id="58" name="【道路】&#10;有形固定資産減価償却率最小値テキスト"/>
        <xdr:cNvSpPr txBox="1"/>
      </xdr:nvSpPr>
      <xdr:spPr>
        <a:xfrm>
          <a:off x="4673600"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22860</xdr:rowOff>
    </xdr:from>
    <xdr:to xmlns:xdr="http://schemas.openxmlformats.org/drawingml/2006/spreadsheetDrawing">
      <xdr:col>24</xdr:col>
      <xdr:colOff>152400</xdr:colOff>
      <xdr:row>41</xdr:row>
      <xdr:rowOff>22860</xdr:rowOff>
    </xdr:to>
    <xdr:cxnSp macro="">
      <xdr:nvCxnSpPr>
        <xdr:cNvPr id="59" name="直線コネクタ 58"/>
        <xdr:cNvCxnSpPr/>
      </xdr:nvCxnSpPr>
      <xdr:spPr>
        <a:xfrm>
          <a:off x="4546600" y="705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64770</xdr:rowOff>
    </xdr:from>
    <xdr:ext cx="405130" cy="258445"/>
    <xdr:sp macro="" textlink="">
      <xdr:nvSpPr>
        <xdr:cNvPr id="60" name="【道路】&#10;有形固定資産減価償却率最大値テキスト"/>
        <xdr:cNvSpPr txBox="1"/>
      </xdr:nvSpPr>
      <xdr:spPr>
        <a:xfrm>
          <a:off x="4673600" y="5379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118110</xdr:rowOff>
    </xdr:from>
    <xdr:to xmlns:xdr="http://schemas.openxmlformats.org/drawingml/2006/spreadsheetDrawing">
      <xdr:col>24</xdr:col>
      <xdr:colOff>152400</xdr:colOff>
      <xdr:row>32</xdr:row>
      <xdr:rowOff>118110</xdr:rowOff>
    </xdr:to>
    <xdr:cxnSp macro="">
      <xdr:nvCxnSpPr>
        <xdr:cNvPr id="61" name="直線コネクタ 60"/>
        <xdr:cNvCxnSpPr/>
      </xdr:nvCxnSpPr>
      <xdr:spPr>
        <a:xfrm>
          <a:off x="4546600" y="560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144780</xdr:rowOff>
    </xdr:from>
    <xdr:ext cx="405130" cy="258445"/>
    <xdr:sp macro="" textlink="">
      <xdr:nvSpPr>
        <xdr:cNvPr id="62" name="【道路】&#10;有形固定資産減価償却率平均値テキスト"/>
        <xdr:cNvSpPr txBox="1"/>
      </xdr:nvSpPr>
      <xdr:spPr>
        <a:xfrm>
          <a:off x="4673600" y="61455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166370</xdr:rowOff>
    </xdr:from>
    <xdr:to xmlns:xdr="http://schemas.openxmlformats.org/drawingml/2006/spreadsheetDrawing">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116840</xdr:rowOff>
    </xdr:from>
    <xdr:to xmlns:xdr="http://schemas.openxmlformats.org/drawingml/2006/spreadsheetDrawing">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59690</xdr:rowOff>
    </xdr:from>
    <xdr:to xmlns:xdr="http://schemas.openxmlformats.org/drawingml/2006/spreadsheetDrawing">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34</xdr:row>
      <xdr:rowOff>59690</xdr:rowOff>
    </xdr:from>
    <xdr:to xmlns:xdr="http://schemas.openxmlformats.org/drawingml/2006/spreadsheetDrawing">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21590</xdr:rowOff>
    </xdr:from>
    <xdr:to xmlns:xdr="http://schemas.openxmlformats.org/drawingml/2006/spreadsheetDrawing">
      <xdr:col>24</xdr:col>
      <xdr:colOff>114300</xdr:colOff>
      <xdr:row>33</xdr:row>
      <xdr:rowOff>123190</xdr:rowOff>
    </xdr:to>
    <xdr:sp macro="" textlink="">
      <xdr:nvSpPr>
        <xdr:cNvPr id="73" name="楕円 72"/>
        <xdr:cNvSpPr/>
      </xdr:nvSpPr>
      <xdr:spPr>
        <a:xfrm>
          <a:off x="4584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107950</xdr:rowOff>
    </xdr:from>
    <xdr:ext cx="405130" cy="259080"/>
    <xdr:sp macro="" textlink="">
      <xdr:nvSpPr>
        <xdr:cNvPr id="74" name="【道路】&#10;有形固定資産減価償却率該当値テキスト"/>
        <xdr:cNvSpPr txBox="1"/>
      </xdr:nvSpPr>
      <xdr:spPr>
        <a:xfrm>
          <a:off x="4673600" y="5594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139700</xdr:rowOff>
    </xdr:from>
    <xdr:to xmlns:xdr="http://schemas.openxmlformats.org/drawingml/2006/spreadsheetDrawing">
      <xdr:col>20</xdr:col>
      <xdr:colOff>38100</xdr:colOff>
      <xdr:row>33</xdr:row>
      <xdr:rowOff>69850</xdr:rowOff>
    </xdr:to>
    <xdr:sp macro="" textlink="">
      <xdr:nvSpPr>
        <xdr:cNvPr id="75" name="楕円 74"/>
        <xdr:cNvSpPr/>
      </xdr:nvSpPr>
      <xdr:spPr>
        <a:xfrm>
          <a:off x="3746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19050</xdr:rowOff>
    </xdr:from>
    <xdr:to xmlns:xdr="http://schemas.openxmlformats.org/drawingml/2006/spreadsheetDrawing">
      <xdr:col>24</xdr:col>
      <xdr:colOff>63500</xdr:colOff>
      <xdr:row>33</xdr:row>
      <xdr:rowOff>72390</xdr:rowOff>
    </xdr:to>
    <xdr:cxnSp macro="">
      <xdr:nvCxnSpPr>
        <xdr:cNvPr id="76" name="直線コネクタ 75"/>
        <xdr:cNvCxnSpPr/>
      </xdr:nvCxnSpPr>
      <xdr:spPr>
        <a:xfrm>
          <a:off x="3797300" y="56769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32</xdr:row>
      <xdr:rowOff>105410</xdr:rowOff>
    </xdr:from>
    <xdr:to xmlns:xdr="http://schemas.openxmlformats.org/drawingml/2006/spreadsheetDrawing">
      <xdr:col>15</xdr:col>
      <xdr:colOff>101600</xdr:colOff>
      <xdr:row>33</xdr:row>
      <xdr:rowOff>35560</xdr:rowOff>
    </xdr:to>
    <xdr:sp macro="" textlink="">
      <xdr:nvSpPr>
        <xdr:cNvPr id="77" name="楕円 76"/>
        <xdr:cNvSpPr/>
      </xdr:nvSpPr>
      <xdr:spPr>
        <a:xfrm>
          <a:off x="2857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156210</xdr:rowOff>
    </xdr:from>
    <xdr:to xmlns:xdr="http://schemas.openxmlformats.org/drawingml/2006/spreadsheetDrawing">
      <xdr:col>19</xdr:col>
      <xdr:colOff>177800</xdr:colOff>
      <xdr:row>33</xdr:row>
      <xdr:rowOff>19050</xdr:rowOff>
    </xdr:to>
    <xdr:cxnSp macro="">
      <xdr:nvCxnSpPr>
        <xdr:cNvPr id="78" name="直線コネクタ 77"/>
        <xdr:cNvCxnSpPr/>
      </xdr:nvCxnSpPr>
      <xdr:spPr>
        <a:xfrm>
          <a:off x="2908300" y="5642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105410</xdr:rowOff>
    </xdr:from>
    <xdr:to xmlns:xdr="http://schemas.openxmlformats.org/drawingml/2006/spreadsheetDrawing">
      <xdr:col>10</xdr:col>
      <xdr:colOff>165100</xdr:colOff>
      <xdr:row>33</xdr:row>
      <xdr:rowOff>35560</xdr:rowOff>
    </xdr:to>
    <xdr:sp macro="" textlink="">
      <xdr:nvSpPr>
        <xdr:cNvPr id="79" name="楕円 78"/>
        <xdr:cNvSpPr/>
      </xdr:nvSpPr>
      <xdr:spPr>
        <a:xfrm>
          <a:off x="1968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32</xdr:row>
      <xdr:rowOff>156210</xdr:rowOff>
    </xdr:from>
    <xdr:to xmlns:xdr="http://schemas.openxmlformats.org/drawingml/2006/spreadsheetDrawing">
      <xdr:col>15</xdr:col>
      <xdr:colOff>50800</xdr:colOff>
      <xdr:row>32</xdr:row>
      <xdr:rowOff>156210</xdr:rowOff>
    </xdr:to>
    <xdr:cxnSp macro="">
      <xdr:nvCxnSpPr>
        <xdr:cNvPr id="80" name="直線コネクタ 79"/>
        <xdr:cNvCxnSpPr/>
      </xdr:nvCxnSpPr>
      <xdr:spPr>
        <a:xfrm>
          <a:off x="2019300" y="564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32</xdr:row>
      <xdr:rowOff>86360</xdr:rowOff>
    </xdr:from>
    <xdr:to xmlns:xdr="http://schemas.openxmlformats.org/drawingml/2006/spreadsheetDrawing">
      <xdr:col>6</xdr:col>
      <xdr:colOff>38100</xdr:colOff>
      <xdr:row>33</xdr:row>
      <xdr:rowOff>16510</xdr:rowOff>
    </xdr:to>
    <xdr:sp macro="" textlink="">
      <xdr:nvSpPr>
        <xdr:cNvPr id="81" name="楕円 80"/>
        <xdr:cNvSpPr/>
      </xdr:nvSpPr>
      <xdr:spPr>
        <a:xfrm>
          <a:off x="1079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32</xdr:row>
      <xdr:rowOff>137160</xdr:rowOff>
    </xdr:from>
    <xdr:to xmlns:xdr="http://schemas.openxmlformats.org/drawingml/2006/spreadsheetDrawing">
      <xdr:col>10</xdr:col>
      <xdr:colOff>114300</xdr:colOff>
      <xdr:row>32</xdr:row>
      <xdr:rowOff>156210</xdr:rowOff>
    </xdr:to>
    <xdr:cxnSp macro="">
      <xdr:nvCxnSpPr>
        <xdr:cNvPr id="82" name="直線コネクタ 81"/>
        <xdr:cNvCxnSpPr/>
      </xdr:nvCxnSpPr>
      <xdr:spPr>
        <a:xfrm>
          <a:off x="1130300" y="5623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34290</xdr:rowOff>
    </xdr:from>
    <xdr:ext cx="405130" cy="259080"/>
    <xdr:sp macro="" textlink="">
      <xdr:nvSpPr>
        <xdr:cNvPr id="83" name="n_1aveValue【道路】&#10;有形固定資産減価償却率"/>
        <xdr:cNvSpPr txBox="1"/>
      </xdr:nvSpPr>
      <xdr:spPr>
        <a:xfrm>
          <a:off x="3582035" y="6206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38100</xdr:rowOff>
    </xdr:from>
    <xdr:ext cx="404495" cy="259080"/>
    <xdr:sp macro="" textlink="">
      <xdr:nvSpPr>
        <xdr:cNvPr id="84" name="n_2aveValue【道路】&#10;有形固定資産減価償却率"/>
        <xdr:cNvSpPr txBox="1"/>
      </xdr:nvSpPr>
      <xdr:spPr>
        <a:xfrm>
          <a:off x="2705735" y="6210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152400</xdr:rowOff>
    </xdr:from>
    <xdr:ext cx="404495" cy="259080"/>
    <xdr:sp macro="" textlink="">
      <xdr:nvSpPr>
        <xdr:cNvPr id="85" name="n_3aveValue【道路】&#10;有形固定資産減価償却率"/>
        <xdr:cNvSpPr txBox="1"/>
      </xdr:nvSpPr>
      <xdr:spPr>
        <a:xfrm>
          <a:off x="1816735" y="6153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152400</xdr:rowOff>
    </xdr:from>
    <xdr:ext cx="404495" cy="259080"/>
    <xdr:sp macro="" textlink="">
      <xdr:nvSpPr>
        <xdr:cNvPr id="86" name="n_4aveValue【道路】&#10;有形固定資産減価償却率"/>
        <xdr:cNvSpPr txBox="1"/>
      </xdr:nvSpPr>
      <xdr:spPr>
        <a:xfrm>
          <a:off x="927735" y="5981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31</xdr:row>
      <xdr:rowOff>86360</xdr:rowOff>
    </xdr:from>
    <xdr:ext cx="405130" cy="258445"/>
    <xdr:sp macro="" textlink="">
      <xdr:nvSpPr>
        <xdr:cNvPr id="87" name="n_1mainValue【道路】&#10;有形固定資産減価償却率"/>
        <xdr:cNvSpPr txBox="1"/>
      </xdr:nvSpPr>
      <xdr:spPr>
        <a:xfrm>
          <a:off x="3582035" y="5401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31</xdr:row>
      <xdr:rowOff>52070</xdr:rowOff>
    </xdr:from>
    <xdr:ext cx="404495" cy="258445"/>
    <xdr:sp macro="" textlink="">
      <xdr:nvSpPr>
        <xdr:cNvPr id="88" name="n_2mainValue【道路】&#10;有形固定資産減価償却率"/>
        <xdr:cNvSpPr txBox="1"/>
      </xdr:nvSpPr>
      <xdr:spPr>
        <a:xfrm>
          <a:off x="2705735" y="5367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31</xdr:row>
      <xdr:rowOff>52070</xdr:rowOff>
    </xdr:from>
    <xdr:ext cx="404495" cy="258445"/>
    <xdr:sp macro="" textlink="">
      <xdr:nvSpPr>
        <xdr:cNvPr id="89" name="n_3mainValue【道路】&#10;有形固定資産減価償却率"/>
        <xdr:cNvSpPr txBox="1"/>
      </xdr:nvSpPr>
      <xdr:spPr>
        <a:xfrm>
          <a:off x="1816735" y="5367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31</xdr:row>
      <xdr:rowOff>33020</xdr:rowOff>
    </xdr:from>
    <xdr:ext cx="404495" cy="259080"/>
    <xdr:sp macro="" textlink="">
      <xdr:nvSpPr>
        <xdr:cNvPr id="90" name="n_4mainValue【道路】&#10;有形固定資産減価償却率"/>
        <xdr:cNvSpPr txBox="1"/>
      </xdr:nvSpPr>
      <xdr:spPr>
        <a:xfrm>
          <a:off x="927735" y="5347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104" name="テキスト ボックス 103"/>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110" name="テキスト ボックス 109"/>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147320</xdr:rowOff>
    </xdr:from>
    <xdr:to xmlns:xdr="http://schemas.openxmlformats.org/drawingml/2006/spreadsheetDrawing">
      <xdr:col>54</xdr:col>
      <xdr:colOff>189865</xdr:colOff>
      <xdr:row>40</xdr:row>
      <xdr:rowOff>100965</xdr:rowOff>
    </xdr:to>
    <xdr:cxnSp macro="">
      <xdr:nvCxnSpPr>
        <xdr:cNvPr id="114" name="直線コネクタ 113"/>
        <xdr:cNvCxnSpPr/>
      </xdr:nvCxnSpPr>
      <xdr:spPr>
        <a:xfrm flipV="1">
          <a:off x="10476865" y="5633720"/>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104775</xdr:rowOff>
    </xdr:from>
    <xdr:ext cx="534670" cy="259080"/>
    <xdr:sp macro="" textlink="">
      <xdr:nvSpPr>
        <xdr:cNvPr id="115" name="【道路】&#10;一人当たり延長最小値テキスト"/>
        <xdr:cNvSpPr txBox="1"/>
      </xdr:nvSpPr>
      <xdr:spPr>
        <a:xfrm>
          <a:off x="10515600" y="696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100965</xdr:rowOff>
    </xdr:from>
    <xdr:to xmlns:xdr="http://schemas.openxmlformats.org/drawingml/2006/spreadsheetDrawing">
      <xdr:col>55</xdr:col>
      <xdr:colOff>88900</xdr:colOff>
      <xdr:row>40</xdr:row>
      <xdr:rowOff>100965</xdr:rowOff>
    </xdr:to>
    <xdr:cxnSp macro="">
      <xdr:nvCxnSpPr>
        <xdr:cNvPr id="116" name="直線コネクタ 115"/>
        <xdr:cNvCxnSpPr/>
      </xdr:nvCxnSpPr>
      <xdr:spPr>
        <a:xfrm>
          <a:off x="10388600" y="695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93980</xdr:rowOff>
    </xdr:from>
    <xdr:ext cx="534670" cy="259080"/>
    <xdr:sp macro="" textlink="">
      <xdr:nvSpPr>
        <xdr:cNvPr id="117" name="【道路】&#10;一人当たり延長最大値テキスト"/>
        <xdr:cNvSpPr txBox="1"/>
      </xdr:nvSpPr>
      <xdr:spPr>
        <a:xfrm>
          <a:off x="10515600" y="540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147320</xdr:rowOff>
    </xdr:from>
    <xdr:to xmlns:xdr="http://schemas.openxmlformats.org/drawingml/2006/spreadsheetDrawing">
      <xdr:col>55</xdr:col>
      <xdr:colOff>88900</xdr:colOff>
      <xdr:row>32</xdr:row>
      <xdr:rowOff>147320</xdr:rowOff>
    </xdr:to>
    <xdr:cxnSp macro="">
      <xdr:nvCxnSpPr>
        <xdr:cNvPr id="118" name="直線コネクタ 117"/>
        <xdr:cNvCxnSpPr/>
      </xdr:nvCxnSpPr>
      <xdr:spPr>
        <a:xfrm>
          <a:off x="10388600" y="563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142240</xdr:rowOff>
    </xdr:from>
    <xdr:ext cx="534670" cy="259080"/>
    <xdr:sp macro="" textlink="">
      <xdr:nvSpPr>
        <xdr:cNvPr id="119" name="【道路】&#10;一人当たり延長平均値テキスト"/>
        <xdr:cNvSpPr txBox="1"/>
      </xdr:nvSpPr>
      <xdr:spPr>
        <a:xfrm>
          <a:off x="10515600" y="6314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120" name="フローチャート: 判断 119"/>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129540</xdr:rowOff>
    </xdr:from>
    <xdr:to xmlns:xdr="http://schemas.openxmlformats.org/drawingml/2006/spreadsheetDrawing">
      <xdr:col>50</xdr:col>
      <xdr:colOff>165100</xdr:colOff>
      <xdr:row>38</xdr:row>
      <xdr:rowOff>59690</xdr:rowOff>
    </xdr:to>
    <xdr:sp macro="" textlink="">
      <xdr:nvSpPr>
        <xdr:cNvPr id="121" name="フローチャート: 判断 120"/>
        <xdr:cNvSpPr/>
      </xdr:nvSpPr>
      <xdr:spPr>
        <a:xfrm>
          <a:off x="9588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150495</xdr:rowOff>
    </xdr:from>
    <xdr:to xmlns:xdr="http://schemas.openxmlformats.org/drawingml/2006/spreadsheetDrawing">
      <xdr:col>46</xdr:col>
      <xdr:colOff>38100</xdr:colOff>
      <xdr:row>38</xdr:row>
      <xdr:rowOff>80645</xdr:rowOff>
    </xdr:to>
    <xdr:sp macro="" textlink="">
      <xdr:nvSpPr>
        <xdr:cNvPr id="122" name="フローチャート: 判断 121"/>
        <xdr:cNvSpPr/>
      </xdr:nvSpPr>
      <xdr:spPr>
        <a:xfrm>
          <a:off x="8699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5080</xdr:rowOff>
    </xdr:from>
    <xdr:to xmlns:xdr="http://schemas.openxmlformats.org/drawingml/2006/spreadsheetDrawing">
      <xdr:col>41</xdr:col>
      <xdr:colOff>101600</xdr:colOff>
      <xdr:row>38</xdr:row>
      <xdr:rowOff>106680</xdr:rowOff>
    </xdr:to>
    <xdr:sp macro="" textlink="">
      <xdr:nvSpPr>
        <xdr:cNvPr id="123" name="フローチャート: 判断 122"/>
        <xdr:cNvSpPr/>
      </xdr:nvSpPr>
      <xdr:spPr>
        <a:xfrm>
          <a:off x="7810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87630</xdr:rowOff>
    </xdr:from>
    <xdr:to xmlns:xdr="http://schemas.openxmlformats.org/drawingml/2006/spreadsheetDrawing">
      <xdr:col>36</xdr:col>
      <xdr:colOff>165100</xdr:colOff>
      <xdr:row>38</xdr:row>
      <xdr:rowOff>17780</xdr:rowOff>
    </xdr:to>
    <xdr:sp macro="" textlink="">
      <xdr:nvSpPr>
        <xdr:cNvPr id="124" name="フローチャート: 判断 123"/>
        <xdr:cNvSpPr/>
      </xdr:nvSpPr>
      <xdr:spPr>
        <a:xfrm>
          <a:off x="6921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111760</xdr:rowOff>
    </xdr:from>
    <xdr:to xmlns:xdr="http://schemas.openxmlformats.org/drawingml/2006/spreadsheetDrawing">
      <xdr:col>55</xdr:col>
      <xdr:colOff>50800</xdr:colOff>
      <xdr:row>39</xdr:row>
      <xdr:rowOff>41910</xdr:rowOff>
    </xdr:to>
    <xdr:sp macro="" textlink="">
      <xdr:nvSpPr>
        <xdr:cNvPr id="130" name="楕円 129"/>
        <xdr:cNvSpPr/>
      </xdr:nvSpPr>
      <xdr:spPr>
        <a:xfrm>
          <a:off x="10426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90170</xdr:rowOff>
    </xdr:from>
    <xdr:ext cx="534670" cy="259080"/>
    <xdr:sp macro="" textlink="">
      <xdr:nvSpPr>
        <xdr:cNvPr id="131" name="【道路】&#10;一人当たり延長該当値テキスト"/>
        <xdr:cNvSpPr txBox="1"/>
      </xdr:nvSpPr>
      <xdr:spPr>
        <a:xfrm>
          <a:off x="10515600" y="660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121920</xdr:rowOff>
    </xdr:from>
    <xdr:to xmlns:xdr="http://schemas.openxmlformats.org/drawingml/2006/spreadsheetDrawing">
      <xdr:col>50</xdr:col>
      <xdr:colOff>165100</xdr:colOff>
      <xdr:row>39</xdr:row>
      <xdr:rowOff>52070</xdr:rowOff>
    </xdr:to>
    <xdr:sp macro="" textlink="">
      <xdr:nvSpPr>
        <xdr:cNvPr id="132" name="楕円 131"/>
        <xdr:cNvSpPr/>
      </xdr:nvSpPr>
      <xdr:spPr>
        <a:xfrm>
          <a:off x="9588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162560</xdr:rowOff>
    </xdr:from>
    <xdr:to xmlns:xdr="http://schemas.openxmlformats.org/drawingml/2006/spreadsheetDrawing">
      <xdr:col>55</xdr:col>
      <xdr:colOff>0</xdr:colOff>
      <xdr:row>39</xdr:row>
      <xdr:rowOff>1270</xdr:rowOff>
    </xdr:to>
    <xdr:cxnSp macro="">
      <xdr:nvCxnSpPr>
        <xdr:cNvPr id="133" name="直線コネクタ 132"/>
        <xdr:cNvCxnSpPr/>
      </xdr:nvCxnSpPr>
      <xdr:spPr>
        <a:xfrm flipV="1">
          <a:off x="9639300" y="66776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128905</xdr:rowOff>
    </xdr:from>
    <xdr:to xmlns:xdr="http://schemas.openxmlformats.org/drawingml/2006/spreadsheetDrawing">
      <xdr:col>46</xdr:col>
      <xdr:colOff>38100</xdr:colOff>
      <xdr:row>39</xdr:row>
      <xdr:rowOff>59055</xdr:rowOff>
    </xdr:to>
    <xdr:sp macro="" textlink="">
      <xdr:nvSpPr>
        <xdr:cNvPr id="134" name="楕円 133"/>
        <xdr:cNvSpPr/>
      </xdr:nvSpPr>
      <xdr:spPr>
        <a:xfrm>
          <a:off x="8699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1270</xdr:rowOff>
    </xdr:from>
    <xdr:to xmlns:xdr="http://schemas.openxmlformats.org/drawingml/2006/spreadsheetDrawing">
      <xdr:col>50</xdr:col>
      <xdr:colOff>114300</xdr:colOff>
      <xdr:row>39</xdr:row>
      <xdr:rowOff>8255</xdr:rowOff>
    </xdr:to>
    <xdr:cxnSp macro="">
      <xdr:nvCxnSpPr>
        <xdr:cNvPr id="135" name="直線コネクタ 134"/>
        <xdr:cNvCxnSpPr/>
      </xdr:nvCxnSpPr>
      <xdr:spPr>
        <a:xfrm flipV="1">
          <a:off x="8750300" y="66878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140335</xdr:rowOff>
    </xdr:from>
    <xdr:to xmlns:xdr="http://schemas.openxmlformats.org/drawingml/2006/spreadsheetDrawing">
      <xdr:col>41</xdr:col>
      <xdr:colOff>101600</xdr:colOff>
      <xdr:row>39</xdr:row>
      <xdr:rowOff>70485</xdr:rowOff>
    </xdr:to>
    <xdr:sp macro="" textlink="">
      <xdr:nvSpPr>
        <xdr:cNvPr id="136" name="楕円 135"/>
        <xdr:cNvSpPr/>
      </xdr:nvSpPr>
      <xdr:spPr>
        <a:xfrm>
          <a:off x="781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8255</xdr:rowOff>
    </xdr:from>
    <xdr:to xmlns:xdr="http://schemas.openxmlformats.org/drawingml/2006/spreadsheetDrawing">
      <xdr:col>45</xdr:col>
      <xdr:colOff>177800</xdr:colOff>
      <xdr:row>39</xdr:row>
      <xdr:rowOff>19685</xdr:rowOff>
    </xdr:to>
    <xdr:cxnSp macro="">
      <xdr:nvCxnSpPr>
        <xdr:cNvPr id="137" name="直線コネクタ 136"/>
        <xdr:cNvCxnSpPr/>
      </xdr:nvCxnSpPr>
      <xdr:spPr>
        <a:xfrm flipV="1">
          <a:off x="7861300" y="66948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152400</xdr:rowOff>
    </xdr:from>
    <xdr:to xmlns:xdr="http://schemas.openxmlformats.org/drawingml/2006/spreadsheetDrawing">
      <xdr:col>36</xdr:col>
      <xdr:colOff>165100</xdr:colOff>
      <xdr:row>39</xdr:row>
      <xdr:rowOff>82550</xdr:rowOff>
    </xdr:to>
    <xdr:sp macro="" textlink="">
      <xdr:nvSpPr>
        <xdr:cNvPr id="138" name="楕円 137"/>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19685</xdr:rowOff>
    </xdr:from>
    <xdr:to xmlns:xdr="http://schemas.openxmlformats.org/drawingml/2006/spreadsheetDrawing">
      <xdr:col>41</xdr:col>
      <xdr:colOff>50800</xdr:colOff>
      <xdr:row>39</xdr:row>
      <xdr:rowOff>31750</xdr:rowOff>
    </xdr:to>
    <xdr:cxnSp macro="">
      <xdr:nvCxnSpPr>
        <xdr:cNvPr id="139" name="直線コネクタ 138"/>
        <xdr:cNvCxnSpPr/>
      </xdr:nvCxnSpPr>
      <xdr:spPr>
        <a:xfrm flipV="1">
          <a:off x="6972300" y="67062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36</xdr:row>
      <xdr:rowOff>76835</xdr:rowOff>
    </xdr:from>
    <xdr:ext cx="534670" cy="258445"/>
    <xdr:sp macro="" textlink="">
      <xdr:nvSpPr>
        <xdr:cNvPr id="140" name="n_1aveValue【道路】&#10;一人当たり延長"/>
        <xdr:cNvSpPr txBox="1"/>
      </xdr:nvSpPr>
      <xdr:spPr>
        <a:xfrm>
          <a:off x="9359265" y="6249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97790</xdr:rowOff>
    </xdr:from>
    <xdr:ext cx="534035" cy="258445"/>
    <xdr:sp macro="" textlink="">
      <xdr:nvSpPr>
        <xdr:cNvPr id="141" name="n_2aveValue【道路】&#10;一人当たり延長"/>
        <xdr:cNvSpPr txBox="1"/>
      </xdr:nvSpPr>
      <xdr:spPr>
        <a:xfrm>
          <a:off x="8482965" y="6269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123190</xdr:rowOff>
    </xdr:from>
    <xdr:ext cx="534035" cy="258445"/>
    <xdr:sp macro="" textlink="">
      <xdr:nvSpPr>
        <xdr:cNvPr id="142" name="n_3aveValue【道路】&#10;一人当たり延長"/>
        <xdr:cNvSpPr txBox="1"/>
      </xdr:nvSpPr>
      <xdr:spPr>
        <a:xfrm>
          <a:off x="7593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34290</xdr:rowOff>
    </xdr:from>
    <xdr:ext cx="534035" cy="259080"/>
    <xdr:sp macro="" textlink="">
      <xdr:nvSpPr>
        <xdr:cNvPr id="143" name="n_4aveValue【道路】&#10;一人当たり延長"/>
        <xdr:cNvSpPr txBox="1"/>
      </xdr:nvSpPr>
      <xdr:spPr>
        <a:xfrm>
          <a:off x="6704965" y="620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43180</xdr:rowOff>
    </xdr:from>
    <xdr:ext cx="534670" cy="258445"/>
    <xdr:sp macro="" textlink="">
      <xdr:nvSpPr>
        <xdr:cNvPr id="144" name="n_1mainValue【道路】&#10;一人当たり延長"/>
        <xdr:cNvSpPr txBox="1"/>
      </xdr:nvSpPr>
      <xdr:spPr>
        <a:xfrm>
          <a:off x="9359265" y="6729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50165</xdr:rowOff>
    </xdr:from>
    <xdr:ext cx="534035" cy="259080"/>
    <xdr:sp macro="" textlink="">
      <xdr:nvSpPr>
        <xdr:cNvPr id="145" name="n_2mainValue【道路】&#10;一人当たり延長"/>
        <xdr:cNvSpPr txBox="1"/>
      </xdr:nvSpPr>
      <xdr:spPr>
        <a:xfrm>
          <a:off x="8482965" y="673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61595</xdr:rowOff>
    </xdr:from>
    <xdr:ext cx="534035" cy="259080"/>
    <xdr:sp macro="" textlink="">
      <xdr:nvSpPr>
        <xdr:cNvPr id="146" name="n_3mainValue【道路】&#10;一人当たり延長"/>
        <xdr:cNvSpPr txBox="1"/>
      </xdr:nvSpPr>
      <xdr:spPr>
        <a:xfrm>
          <a:off x="7593965" y="674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73660</xdr:rowOff>
    </xdr:from>
    <xdr:ext cx="534035" cy="259080"/>
    <xdr:sp macro="" textlink="">
      <xdr:nvSpPr>
        <xdr:cNvPr id="147" name="n_4mainValue【道路】&#10;一人当たり延長"/>
        <xdr:cNvSpPr txBox="1"/>
      </xdr:nvSpPr>
      <xdr:spPr>
        <a:xfrm>
          <a:off x="6704965" y="676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60" name="テキスト ボックス 159"/>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4" name="テキスト ボックス 1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70" name="テキスト ボックス 169"/>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34290</xdr:rowOff>
    </xdr:from>
    <xdr:to xmlns:xdr="http://schemas.openxmlformats.org/drawingml/2006/spreadsheetDrawing">
      <xdr:col>24</xdr:col>
      <xdr:colOff>62865</xdr:colOff>
      <xdr:row>63</xdr:row>
      <xdr:rowOff>143510</xdr:rowOff>
    </xdr:to>
    <xdr:cxnSp macro="">
      <xdr:nvCxnSpPr>
        <xdr:cNvPr id="172" name="直線コネクタ 171"/>
        <xdr:cNvCxnSpPr/>
      </xdr:nvCxnSpPr>
      <xdr:spPr>
        <a:xfrm flipV="1">
          <a:off x="4634865" y="9635490"/>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146685</xdr:rowOff>
    </xdr:from>
    <xdr:ext cx="405130" cy="258445"/>
    <xdr:sp macro="" textlink="">
      <xdr:nvSpPr>
        <xdr:cNvPr id="173" name="【橋りょう・トンネル】&#10;有形固定資産減価償却率最小値テキスト"/>
        <xdr:cNvSpPr txBox="1"/>
      </xdr:nvSpPr>
      <xdr:spPr>
        <a:xfrm>
          <a:off x="4673600" y="10948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143510</xdr:rowOff>
    </xdr:from>
    <xdr:to xmlns:xdr="http://schemas.openxmlformats.org/drawingml/2006/spreadsheetDrawing">
      <xdr:col>24</xdr:col>
      <xdr:colOff>152400</xdr:colOff>
      <xdr:row>63</xdr:row>
      <xdr:rowOff>143510</xdr:rowOff>
    </xdr:to>
    <xdr:cxnSp macro="">
      <xdr:nvCxnSpPr>
        <xdr:cNvPr id="174" name="直線コネクタ 173"/>
        <xdr:cNvCxnSpPr/>
      </xdr:nvCxnSpPr>
      <xdr:spPr>
        <a:xfrm>
          <a:off x="4546600" y="1094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152400</xdr:rowOff>
    </xdr:from>
    <xdr:ext cx="405130" cy="259080"/>
    <xdr:sp macro="" textlink="">
      <xdr:nvSpPr>
        <xdr:cNvPr id="175" name="【橋りょう・トンネル】&#10;有形固定資産減価償却率最大値テキスト"/>
        <xdr:cNvSpPr txBox="1"/>
      </xdr:nvSpPr>
      <xdr:spPr>
        <a:xfrm>
          <a:off x="4673600" y="941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34290</xdr:rowOff>
    </xdr:from>
    <xdr:to xmlns:xdr="http://schemas.openxmlformats.org/drawingml/2006/spreadsheetDrawing">
      <xdr:col>24</xdr:col>
      <xdr:colOff>152400</xdr:colOff>
      <xdr:row>56</xdr:row>
      <xdr:rowOff>34290</xdr:rowOff>
    </xdr:to>
    <xdr:cxnSp macro="">
      <xdr:nvCxnSpPr>
        <xdr:cNvPr id="176" name="直線コネクタ 175"/>
        <xdr:cNvCxnSpPr/>
      </xdr:nvCxnSpPr>
      <xdr:spPr>
        <a:xfrm>
          <a:off x="4546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61595</xdr:rowOff>
    </xdr:from>
    <xdr:ext cx="405130" cy="259080"/>
    <xdr:sp macro="" textlink="">
      <xdr:nvSpPr>
        <xdr:cNvPr id="177" name="【橋りょう・トンネル】&#10;有形固定資産減価償却率平均値テキスト"/>
        <xdr:cNvSpPr txBox="1"/>
      </xdr:nvSpPr>
      <xdr:spPr>
        <a:xfrm>
          <a:off x="4673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13970</xdr:rowOff>
    </xdr:from>
    <xdr:to xmlns:xdr="http://schemas.openxmlformats.org/drawingml/2006/spreadsheetDrawing">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170180</xdr:rowOff>
    </xdr:from>
    <xdr:to xmlns:xdr="http://schemas.openxmlformats.org/drawingml/2006/spreadsheetDrawing">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23495</xdr:rowOff>
    </xdr:from>
    <xdr:to xmlns:xdr="http://schemas.openxmlformats.org/drawingml/2006/spreadsheetDrawing">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31115</xdr:rowOff>
    </xdr:from>
    <xdr:to xmlns:xdr="http://schemas.openxmlformats.org/drawingml/2006/spreadsheetDrawing">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93980</xdr:rowOff>
    </xdr:from>
    <xdr:to xmlns:xdr="http://schemas.openxmlformats.org/drawingml/2006/spreadsheetDrawing">
      <xdr:col>24</xdr:col>
      <xdr:colOff>114300</xdr:colOff>
      <xdr:row>61</xdr:row>
      <xdr:rowOff>24130</xdr:rowOff>
    </xdr:to>
    <xdr:sp macro="" textlink="">
      <xdr:nvSpPr>
        <xdr:cNvPr id="188" name="楕円 187"/>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72390</xdr:rowOff>
    </xdr:from>
    <xdr:ext cx="405130" cy="259080"/>
    <xdr:sp macro="" textlink="">
      <xdr:nvSpPr>
        <xdr:cNvPr id="189" name="【橋りょう・トンネル】&#10;有形固定資産減価償却率該当値テキスト"/>
        <xdr:cNvSpPr txBox="1"/>
      </xdr:nvSpPr>
      <xdr:spPr>
        <a:xfrm>
          <a:off x="4673600" y="1035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74930</xdr:rowOff>
    </xdr:from>
    <xdr:to xmlns:xdr="http://schemas.openxmlformats.org/drawingml/2006/spreadsheetDrawing">
      <xdr:col>20</xdr:col>
      <xdr:colOff>38100</xdr:colOff>
      <xdr:row>61</xdr:row>
      <xdr:rowOff>5080</xdr:rowOff>
    </xdr:to>
    <xdr:sp macro="" textlink="">
      <xdr:nvSpPr>
        <xdr:cNvPr id="190" name="楕円 189"/>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125730</xdr:rowOff>
    </xdr:from>
    <xdr:to xmlns:xdr="http://schemas.openxmlformats.org/drawingml/2006/spreadsheetDrawing">
      <xdr:col>24</xdr:col>
      <xdr:colOff>63500</xdr:colOff>
      <xdr:row>60</xdr:row>
      <xdr:rowOff>144780</xdr:rowOff>
    </xdr:to>
    <xdr:cxnSp macro="">
      <xdr:nvCxnSpPr>
        <xdr:cNvPr id="191" name="直線コネクタ 190"/>
        <xdr:cNvCxnSpPr/>
      </xdr:nvCxnSpPr>
      <xdr:spPr>
        <a:xfrm>
          <a:off x="3797300" y="104127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46355</xdr:rowOff>
    </xdr:from>
    <xdr:to xmlns:xdr="http://schemas.openxmlformats.org/drawingml/2006/spreadsheetDrawing">
      <xdr:col>15</xdr:col>
      <xdr:colOff>101600</xdr:colOff>
      <xdr:row>60</xdr:row>
      <xdr:rowOff>147955</xdr:rowOff>
    </xdr:to>
    <xdr:sp macro="" textlink="">
      <xdr:nvSpPr>
        <xdr:cNvPr id="192" name="楕円 191"/>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97790</xdr:rowOff>
    </xdr:from>
    <xdr:to xmlns:xdr="http://schemas.openxmlformats.org/drawingml/2006/spreadsheetDrawing">
      <xdr:col>19</xdr:col>
      <xdr:colOff>177800</xdr:colOff>
      <xdr:row>60</xdr:row>
      <xdr:rowOff>125730</xdr:rowOff>
    </xdr:to>
    <xdr:cxnSp macro="">
      <xdr:nvCxnSpPr>
        <xdr:cNvPr id="193" name="直線コネクタ 192"/>
        <xdr:cNvCxnSpPr/>
      </xdr:nvCxnSpPr>
      <xdr:spPr>
        <a:xfrm>
          <a:off x="2908300" y="10384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29210</xdr:rowOff>
    </xdr:from>
    <xdr:to xmlns:xdr="http://schemas.openxmlformats.org/drawingml/2006/spreadsheetDrawing">
      <xdr:col>10</xdr:col>
      <xdr:colOff>165100</xdr:colOff>
      <xdr:row>60</xdr:row>
      <xdr:rowOff>130810</xdr:rowOff>
    </xdr:to>
    <xdr:sp macro="" textlink="">
      <xdr:nvSpPr>
        <xdr:cNvPr id="194" name="楕円 193"/>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80010</xdr:rowOff>
    </xdr:from>
    <xdr:to xmlns:xdr="http://schemas.openxmlformats.org/drawingml/2006/spreadsheetDrawing">
      <xdr:col>15</xdr:col>
      <xdr:colOff>50800</xdr:colOff>
      <xdr:row>60</xdr:row>
      <xdr:rowOff>97790</xdr:rowOff>
    </xdr:to>
    <xdr:cxnSp macro="">
      <xdr:nvCxnSpPr>
        <xdr:cNvPr id="195" name="直線コネクタ 194"/>
        <xdr:cNvCxnSpPr/>
      </xdr:nvCxnSpPr>
      <xdr:spPr>
        <a:xfrm>
          <a:off x="2019300" y="10367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10160</xdr:rowOff>
    </xdr:from>
    <xdr:to xmlns:xdr="http://schemas.openxmlformats.org/drawingml/2006/spreadsheetDrawing">
      <xdr:col>6</xdr:col>
      <xdr:colOff>38100</xdr:colOff>
      <xdr:row>60</xdr:row>
      <xdr:rowOff>111760</xdr:rowOff>
    </xdr:to>
    <xdr:sp macro="" textlink="">
      <xdr:nvSpPr>
        <xdr:cNvPr id="196" name="楕円 195"/>
        <xdr:cNvSpPr/>
      </xdr:nvSpPr>
      <xdr:spPr>
        <a:xfrm>
          <a:off x="107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60960</xdr:rowOff>
    </xdr:from>
    <xdr:to xmlns:xdr="http://schemas.openxmlformats.org/drawingml/2006/spreadsheetDrawing">
      <xdr:col>10</xdr:col>
      <xdr:colOff>114300</xdr:colOff>
      <xdr:row>60</xdr:row>
      <xdr:rowOff>80010</xdr:rowOff>
    </xdr:to>
    <xdr:cxnSp macro="">
      <xdr:nvCxnSpPr>
        <xdr:cNvPr id="197" name="直線コネクタ 196"/>
        <xdr:cNvCxnSpPr/>
      </xdr:nvCxnSpPr>
      <xdr:spPr>
        <a:xfrm>
          <a:off x="1130300" y="103479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132080</xdr:rowOff>
    </xdr:from>
    <xdr:ext cx="405130" cy="258445"/>
    <xdr:sp macro="" textlink="">
      <xdr:nvSpPr>
        <xdr:cNvPr id="198" name="n_1aveValue【橋りょう・トンネル】&#10;有形固定資産減価償却率"/>
        <xdr:cNvSpPr txBox="1"/>
      </xdr:nvSpPr>
      <xdr:spPr>
        <a:xfrm>
          <a:off x="3582035" y="9904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116840</xdr:rowOff>
    </xdr:from>
    <xdr:ext cx="404495" cy="259080"/>
    <xdr:sp macro="" textlink="">
      <xdr:nvSpPr>
        <xdr:cNvPr id="199" name="n_2aveValue【橋りょう・トンネル】&#10;有形固定資産減価償却率"/>
        <xdr:cNvSpPr txBox="1"/>
      </xdr:nvSpPr>
      <xdr:spPr>
        <a:xfrm>
          <a:off x="2705735" y="9889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141605</xdr:rowOff>
    </xdr:from>
    <xdr:ext cx="404495" cy="259080"/>
    <xdr:sp macro="" textlink="">
      <xdr:nvSpPr>
        <xdr:cNvPr id="200" name="n_3aveValue【橋りょう・トンネル】&#10;有形固定資産減価償却率"/>
        <xdr:cNvSpPr txBox="1"/>
      </xdr:nvSpPr>
      <xdr:spPr>
        <a:xfrm>
          <a:off x="1816735" y="991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149225</xdr:rowOff>
    </xdr:from>
    <xdr:ext cx="404495" cy="259080"/>
    <xdr:sp macro="" textlink="">
      <xdr:nvSpPr>
        <xdr:cNvPr id="201" name="n_4aveValue【橋りょう・トンネル】&#10;有形固定資産減価償却率"/>
        <xdr:cNvSpPr txBox="1"/>
      </xdr:nvSpPr>
      <xdr:spPr>
        <a:xfrm>
          <a:off x="927735" y="9750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167640</xdr:rowOff>
    </xdr:from>
    <xdr:ext cx="405130" cy="258445"/>
    <xdr:sp macro="" textlink="">
      <xdr:nvSpPr>
        <xdr:cNvPr id="202" name="n_1mainValue【橋りょう・トンネル】&#10;有形固定資産減価償却率"/>
        <xdr:cNvSpPr txBox="1"/>
      </xdr:nvSpPr>
      <xdr:spPr>
        <a:xfrm>
          <a:off x="3582035" y="10454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139065</xdr:rowOff>
    </xdr:from>
    <xdr:ext cx="404495" cy="259080"/>
    <xdr:sp macro="" textlink="">
      <xdr:nvSpPr>
        <xdr:cNvPr id="203" name="n_2mainValue【橋りょう・トンネル】&#10;有形固定資産減価償却率"/>
        <xdr:cNvSpPr txBox="1"/>
      </xdr:nvSpPr>
      <xdr:spPr>
        <a:xfrm>
          <a:off x="2705735" y="10426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121920</xdr:rowOff>
    </xdr:from>
    <xdr:ext cx="404495" cy="258445"/>
    <xdr:sp macro="" textlink="">
      <xdr:nvSpPr>
        <xdr:cNvPr id="204" name="n_3mainValue【橋りょう・トンネル】&#10;有形固定資産減価償却率"/>
        <xdr:cNvSpPr txBox="1"/>
      </xdr:nvSpPr>
      <xdr:spPr>
        <a:xfrm>
          <a:off x="1816735" y="10408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102870</xdr:rowOff>
    </xdr:from>
    <xdr:ext cx="404495" cy="259080"/>
    <xdr:sp macro="" textlink="">
      <xdr:nvSpPr>
        <xdr:cNvPr id="205" name="n_4mainValue【橋りょう・トンネル】&#10;有形固定資産減価償却率"/>
        <xdr:cNvSpPr txBox="1"/>
      </xdr:nvSpPr>
      <xdr:spPr>
        <a:xfrm>
          <a:off x="927735" y="1038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217" name="テキスト ボックス 216"/>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995" cy="259080"/>
    <xdr:sp macro="" textlink="">
      <xdr:nvSpPr>
        <xdr:cNvPr id="219" name="テキスト ボックス 218"/>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995" cy="258445"/>
    <xdr:sp macro="" textlink="">
      <xdr:nvSpPr>
        <xdr:cNvPr id="221" name="テキスト ボックス 220"/>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995" cy="259080"/>
    <xdr:sp macro="" textlink="">
      <xdr:nvSpPr>
        <xdr:cNvPr id="223" name="テキスト ボックス 222"/>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225" name="テキスト ボックス 224"/>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227" name="テキスト ボックス 226"/>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9" name="テキスト ボックス 228"/>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161925</xdr:rowOff>
    </xdr:from>
    <xdr:to xmlns:xdr="http://schemas.openxmlformats.org/drawingml/2006/spreadsheetDrawing">
      <xdr:col>54</xdr:col>
      <xdr:colOff>189865</xdr:colOff>
      <xdr:row>64</xdr:row>
      <xdr:rowOff>97790</xdr:rowOff>
    </xdr:to>
    <xdr:cxnSp macro="">
      <xdr:nvCxnSpPr>
        <xdr:cNvPr id="231" name="直線コネクタ 230"/>
        <xdr:cNvCxnSpPr/>
      </xdr:nvCxnSpPr>
      <xdr:spPr>
        <a:xfrm flipV="1">
          <a:off x="10476865" y="959167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100965</xdr:rowOff>
    </xdr:from>
    <xdr:ext cx="534670" cy="258445"/>
    <xdr:sp macro="" textlink="">
      <xdr:nvSpPr>
        <xdr:cNvPr id="232" name="【橋りょう・トンネル】&#10;一人当たり有形固定資産（償却資産）額最小値テキスト"/>
        <xdr:cNvSpPr txBox="1"/>
      </xdr:nvSpPr>
      <xdr:spPr>
        <a:xfrm>
          <a:off x="10515600" y="11073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97790</xdr:rowOff>
    </xdr:from>
    <xdr:to xmlns:xdr="http://schemas.openxmlformats.org/drawingml/2006/spreadsheetDrawing">
      <xdr:col>55</xdr:col>
      <xdr:colOff>88900</xdr:colOff>
      <xdr:row>64</xdr:row>
      <xdr:rowOff>97790</xdr:rowOff>
    </xdr:to>
    <xdr:cxnSp macro="">
      <xdr:nvCxnSpPr>
        <xdr:cNvPr id="233" name="直線コネクタ 232"/>
        <xdr:cNvCxnSpPr/>
      </xdr:nvCxnSpPr>
      <xdr:spPr>
        <a:xfrm>
          <a:off x="10388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109220</xdr:rowOff>
    </xdr:from>
    <xdr:ext cx="690245" cy="258445"/>
    <xdr:sp macro="" textlink="">
      <xdr:nvSpPr>
        <xdr:cNvPr id="234" name="【橋りょう・トンネル】&#10;一人当たり有形固定資産（償却資産）額最大値テキスト"/>
        <xdr:cNvSpPr txBox="1"/>
      </xdr:nvSpPr>
      <xdr:spPr>
        <a:xfrm>
          <a:off x="10515600" y="93675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1,388,602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161925</xdr:rowOff>
    </xdr:from>
    <xdr:to xmlns:xdr="http://schemas.openxmlformats.org/drawingml/2006/spreadsheetDrawing">
      <xdr:col>55</xdr:col>
      <xdr:colOff>88900</xdr:colOff>
      <xdr:row>55</xdr:row>
      <xdr:rowOff>161925</xdr:rowOff>
    </xdr:to>
    <xdr:cxnSp macro="">
      <xdr:nvCxnSpPr>
        <xdr:cNvPr id="235" name="直線コネクタ 234"/>
        <xdr:cNvCxnSpPr/>
      </xdr:nvCxnSpPr>
      <xdr:spPr>
        <a:xfrm>
          <a:off x="10388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66675</xdr:rowOff>
    </xdr:from>
    <xdr:ext cx="598805" cy="258445"/>
    <xdr:sp macro="" textlink="">
      <xdr:nvSpPr>
        <xdr:cNvPr id="236" name="【橋りょう・トンネル】&#10;一人当たり有形固定資産（償却資産）額平均値テキスト"/>
        <xdr:cNvSpPr txBox="1"/>
      </xdr:nvSpPr>
      <xdr:spPr>
        <a:xfrm>
          <a:off x="10515600" y="105251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88265</xdr:rowOff>
    </xdr:from>
    <xdr:to xmlns:xdr="http://schemas.openxmlformats.org/drawingml/2006/spreadsheetDrawing">
      <xdr:col>55</xdr:col>
      <xdr:colOff>50800</xdr:colOff>
      <xdr:row>62</xdr:row>
      <xdr:rowOff>18415</xdr:rowOff>
    </xdr:to>
    <xdr:sp macro="" textlink="">
      <xdr:nvSpPr>
        <xdr:cNvPr id="237" name="フローチャート: 判断 236"/>
        <xdr:cNvSpPr/>
      </xdr:nvSpPr>
      <xdr:spPr>
        <a:xfrm>
          <a:off x="104267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114935</xdr:rowOff>
    </xdr:from>
    <xdr:to xmlns:xdr="http://schemas.openxmlformats.org/drawingml/2006/spreadsheetDrawing">
      <xdr:col>50</xdr:col>
      <xdr:colOff>165100</xdr:colOff>
      <xdr:row>62</xdr:row>
      <xdr:rowOff>45085</xdr:rowOff>
    </xdr:to>
    <xdr:sp macro="" textlink="">
      <xdr:nvSpPr>
        <xdr:cNvPr id="238" name="フローチャート: 判断 237"/>
        <xdr:cNvSpPr/>
      </xdr:nvSpPr>
      <xdr:spPr>
        <a:xfrm>
          <a:off x="9588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166370</xdr:rowOff>
    </xdr:from>
    <xdr:to xmlns:xdr="http://schemas.openxmlformats.org/drawingml/2006/spreadsheetDrawing">
      <xdr:col>46</xdr:col>
      <xdr:colOff>38100</xdr:colOff>
      <xdr:row>62</xdr:row>
      <xdr:rowOff>95885</xdr:rowOff>
    </xdr:to>
    <xdr:sp macro="" textlink="">
      <xdr:nvSpPr>
        <xdr:cNvPr id="239" name="フローチャート: 判断 238"/>
        <xdr:cNvSpPr/>
      </xdr:nvSpPr>
      <xdr:spPr>
        <a:xfrm>
          <a:off x="8699500" y="10624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168275</xdr:rowOff>
    </xdr:from>
    <xdr:to xmlns:xdr="http://schemas.openxmlformats.org/drawingml/2006/spreadsheetDrawing">
      <xdr:col>41</xdr:col>
      <xdr:colOff>101600</xdr:colOff>
      <xdr:row>62</xdr:row>
      <xdr:rowOff>98425</xdr:rowOff>
    </xdr:to>
    <xdr:sp macro="" textlink="">
      <xdr:nvSpPr>
        <xdr:cNvPr id="240" name="フローチャート: 判断 239"/>
        <xdr:cNvSpPr/>
      </xdr:nvSpPr>
      <xdr:spPr>
        <a:xfrm>
          <a:off x="7810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59</xdr:row>
      <xdr:rowOff>153670</xdr:rowOff>
    </xdr:from>
    <xdr:to xmlns:xdr="http://schemas.openxmlformats.org/drawingml/2006/spreadsheetDrawing">
      <xdr:col>36</xdr:col>
      <xdr:colOff>165100</xdr:colOff>
      <xdr:row>60</xdr:row>
      <xdr:rowOff>83820</xdr:rowOff>
    </xdr:to>
    <xdr:sp macro="" textlink="">
      <xdr:nvSpPr>
        <xdr:cNvPr id="241" name="フローチャート: 判断 240"/>
        <xdr:cNvSpPr/>
      </xdr:nvSpPr>
      <xdr:spPr>
        <a:xfrm>
          <a:off x="6921500" y="1026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48260</xdr:rowOff>
    </xdr:from>
    <xdr:to xmlns:xdr="http://schemas.openxmlformats.org/drawingml/2006/spreadsheetDrawing">
      <xdr:col>55</xdr:col>
      <xdr:colOff>50800</xdr:colOff>
      <xdr:row>58</xdr:row>
      <xdr:rowOff>149860</xdr:rowOff>
    </xdr:to>
    <xdr:sp macro="" textlink="">
      <xdr:nvSpPr>
        <xdr:cNvPr id="247" name="楕円 246"/>
        <xdr:cNvSpPr/>
      </xdr:nvSpPr>
      <xdr:spPr>
        <a:xfrm>
          <a:off x="10426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71120</xdr:rowOff>
    </xdr:from>
    <xdr:ext cx="598805" cy="259080"/>
    <xdr:sp macro="" textlink="">
      <xdr:nvSpPr>
        <xdr:cNvPr id="248" name="【橋りょう・トンネル】&#10;一人当たり有形固定資産（償却資産）額該当値テキスト"/>
        <xdr:cNvSpPr txBox="1"/>
      </xdr:nvSpPr>
      <xdr:spPr>
        <a:xfrm>
          <a:off x="10515600" y="9843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73660</xdr:rowOff>
    </xdr:from>
    <xdr:to xmlns:xdr="http://schemas.openxmlformats.org/drawingml/2006/spreadsheetDrawing">
      <xdr:col>50</xdr:col>
      <xdr:colOff>165100</xdr:colOff>
      <xdr:row>59</xdr:row>
      <xdr:rowOff>3810</xdr:rowOff>
    </xdr:to>
    <xdr:sp macro="" textlink="">
      <xdr:nvSpPr>
        <xdr:cNvPr id="249" name="楕円 248"/>
        <xdr:cNvSpPr/>
      </xdr:nvSpPr>
      <xdr:spPr>
        <a:xfrm>
          <a:off x="9588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99060</xdr:rowOff>
    </xdr:from>
    <xdr:to xmlns:xdr="http://schemas.openxmlformats.org/drawingml/2006/spreadsheetDrawing">
      <xdr:col>55</xdr:col>
      <xdr:colOff>0</xdr:colOff>
      <xdr:row>58</xdr:row>
      <xdr:rowOff>124460</xdr:rowOff>
    </xdr:to>
    <xdr:cxnSp macro="">
      <xdr:nvCxnSpPr>
        <xdr:cNvPr id="250" name="直線コネクタ 249"/>
        <xdr:cNvCxnSpPr/>
      </xdr:nvCxnSpPr>
      <xdr:spPr>
        <a:xfrm flipV="1">
          <a:off x="9639300" y="100431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86360</xdr:rowOff>
    </xdr:from>
    <xdr:to xmlns:xdr="http://schemas.openxmlformats.org/drawingml/2006/spreadsheetDrawing">
      <xdr:col>46</xdr:col>
      <xdr:colOff>38100</xdr:colOff>
      <xdr:row>59</xdr:row>
      <xdr:rowOff>16510</xdr:rowOff>
    </xdr:to>
    <xdr:sp macro="" textlink="">
      <xdr:nvSpPr>
        <xdr:cNvPr id="251" name="楕円 250"/>
        <xdr:cNvSpPr/>
      </xdr:nvSpPr>
      <xdr:spPr>
        <a:xfrm>
          <a:off x="869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124460</xdr:rowOff>
    </xdr:from>
    <xdr:to xmlns:xdr="http://schemas.openxmlformats.org/drawingml/2006/spreadsheetDrawing">
      <xdr:col>50</xdr:col>
      <xdr:colOff>114300</xdr:colOff>
      <xdr:row>58</xdr:row>
      <xdr:rowOff>137160</xdr:rowOff>
    </xdr:to>
    <xdr:cxnSp macro="">
      <xdr:nvCxnSpPr>
        <xdr:cNvPr id="252" name="直線コネクタ 251"/>
        <xdr:cNvCxnSpPr/>
      </xdr:nvCxnSpPr>
      <xdr:spPr>
        <a:xfrm flipV="1">
          <a:off x="8750300" y="100685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114935</xdr:rowOff>
    </xdr:from>
    <xdr:to xmlns:xdr="http://schemas.openxmlformats.org/drawingml/2006/spreadsheetDrawing">
      <xdr:col>41</xdr:col>
      <xdr:colOff>101600</xdr:colOff>
      <xdr:row>59</xdr:row>
      <xdr:rowOff>45085</xdr:rowOff>
    </xdr:to>
    <xdr:sp macro="" textlink="">
      <xdr:nvSpPr>
        <xdr:cNvPr id="253" name="楕円 252"/>
        <xdr:cNvSpPr/>
      </xdr:nvSpPr>
      <xdr:spPr>
        <a:xfrm>
          <a:off x="781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137160</xdr:rowOff>
    </xdr:from>
    <xdr:to xmlns:xdr="http://schemas.openxmlformats.org/drawingml/2006/spreadsheetDrawing">
      <xdr:col>45</xdr:col>
      <xdr:colOff>177800</xdr:colOff>
      <xdr:row>58</xdr:row>
      <xdr:rowOff>166370</xdr:rowOff>
    </xdr:to>
    <xdr:cxnSp macro="">
      <xdr:nvCxnSpPr>
        <xdr:cNvPr id="254" name="直線コネクタ 253"/>
        <xdr:cNvCxnSpPr/>
      </xdr:nvCxnSpPr>
      <xdr:spPr>
        <a:xfrm flipV="1">
          <a:off x="7861300" y="10081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144780</xdr:rowOff>
    </xdr:from>
    <xdr:to xmlns:xdr="http://schemas.openxmlformats.org/drawingml/2006/spreadsheetDrawing">
      <xdr:col>36</xdr:col>
      <xdr:colOff>165100</xdr:colOff>
      <xdr:row>59</xdr:row>
      <xdr:rowOff>74930</xdr:rowOff>
    </xdr:to>
    <xdr:sp macro="" textlink="">
      <xdr:nvSpPr>
        <xdr:cNvPr id="255" name="楕円 254"/>
        <xdr:cNvSpPr/>
      </xdr:nvSpPr>
      <xdr:spPr>
        <a:xfrm>
          <a:off x="6921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166370</xdr:rowOff>
    </xdr:from>
    <xdr:to xmlns:xdr="http://schemas.openxmlformats.org/drawingml/2006/spreadsheetDrawing">
      <xdr:col>41</xdr:col>
      <xdr:colOff>50800</xdr:colOff>
      <xdr:row>59</xdr:row>
      <xdr:rowOff>24130</xdr:rowOff>
    </xdr:to>
    <xdr:cxnSp macro="">
      <xdr:nvCxnSpPr>
        <xdr:cNvPr id="256" name="直線コネクタ 255"/>
        <xdr:cNvCxnSpPr/>
      </xdr:nvCxnSpPr>
      <xdr:spPr>
        <a:xfrm flipV="1">
          <a:off x="6972300" y="10110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36195</xdr:rowOff>
    </xdr:from>
    <xdr:ext cx="598170" cy="259080"/>
    <xdr:sp macro="" textlink="">
      <xdr:nvSpPr>
        <xdr:cNvPr id="257" name="n_1aveValue【橋りょう・トンネル】&#10;一人当たり有形固定資産（償却資産）額"/>
        <xdr:cNvSpPr txBox="1"/>
      </xdr:nvSpPr>
      <xdr:spPr>
        <a:xfrm>
          <a:off x="9326880" y="10666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86995</xdr:rowOff>
    </xdr:from>
    <xdr:ext cx="598170" cy="258445"/>
    <xdr:sp macro="" textlink="">
      <xdr:nvSpPr>
        <xdr:cNvPr id="258" name="n_2aveValue【橋りょう・トンネル】&#10;一人当たり有形固定資産（償却資産）額"/>
        <xdr:cNvSpPr txBox="1"/>
      </xdr:nvSpPr>
      <xdr:spPr>
        <a:xfrm>
          <a:off x="8450580" y="10716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89535</xdr:rowOff>
    </xdr:from>
    <xdr:ext cx="598170" cy="258445"/>
    <xdr:sp macro="" textlink="">
      <xdr:nvSpPr>
        <xdr:cNvPr id="259" name="n_3aveValue【橋りょう・トンネル】&#10;一人当たり有形固定資産（償却資産）額"/>
        <xdr:cNvSpPr txBox="1"/>
      </xdr:nvSpPr>
      <xdr:spPr>
        <a:xfrm>
          <a:off x="7561580" y="10719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75565</xdr:rowOff>
    </xdr:from>
    <xdr:ext cx="598170" cy="258445"/>
    <xdr:sp macro="" textlink="">
      <xdr:nvSpPr>
        <xdr:cNvPr id="260" name="n_4aveValue【橋りょう・トンネル】&#10;一人当たり有形固定資産（償却資産）額"/>
        <xdr:cNvSpPr txBox="1"/>
      </xdr:nvSpPr>
      <xdr:spPr>
        <a:xfrm>
          <a:off x="6672580" y="1036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20320</xdr:rowOff>
    </xdr:from>
    <xdr:ext cx="598170" cy="258445"/>
    <xdr:sp macro="" textlink="">
      <xdr:nvSpPr>
        <xdr:cNvPr id="261" name="n_1mainValue【橋りょう・トンネル】&#10;一人当たり有形固定資産（償却資産）額"/>
        <xdr:cNvSpPr txBox="1"/>
      </xdr:nvSpPr>
      <xdr:spPr>
        <a:xfrm>
          <a:off x="9326880" y="9792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33020</xdr:rowOff>
    </xdr:from>
    <xdr:ext cx="598170" cy="259080"/>
    <xdr:sp macro="" textlink="">
      <xdr:nvSpPr>
        <xdr:cNvPr id="262" name="n_2mainValue【橋りょう・トンネル】&#10;一人当たり有形固定資産（償却資産）額"/>
        <xdr:cNvSpPr txBox="1"/>
      </xdr:nvSpPr>
      <xdr:spPr>
        <a:xfrm>
          <a:off x="8450580" y="9805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61595</xdr:rowOff>
    </xdr:from>
    <xdr:ext cx="598170" cy="259080"/>
    <xdr:sp macro="" textlink="">
      <xdr:nvSpPr>
        <xdr:cNvPr id="263" name="n_3mainValue【橋りょう・トンネル】&#10;一人当たり有形固定資産（償却資産）額"/>
        <xdr:cNvSpPr txBox="1"/>
      </xdr:nvSpPr>
      <xdr:spPr>
        <a:xfrm>
          <a:off x="7561580" y="9834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91440</xdr:rowOff>
    </xdr:from>
    <xdr:ext cx="598170" cy="259080"/>
    <xdr:sp macro="" textlink="">
      <xdr:nvSpPr>
        <xdr:cNvPr id="264" name="n_4mainValue【橋りょう・トンネル】&#10;一人当たり有形固定資産（償却資産）額"/>
        <xdr:cNvSpPr txBox="1"/>
      </xdr:nvSpPr>
      <xdr:spPr>
        <a:xfrm>
          <a:off x="6672580" y="9864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7" name="テキスト ボックス 2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100330</xdr:rowOff>
    </xdr:from>
    <xdr:to xmlns:xdr="http://schemas.openxmlformats.org/drawingml/2006/spreadsheetDrawing">
      <xdr:col>24</xdr:col>
      <xdr:colOff>62865</xdr:colOff>
      <xdr:row>86</xdr:row>
      <xdr:rowOff>106680</xdr:rowOff>
    </xdr:to>
    <xdr:cxnSp macro="">
      <xdr:nvCxnSpPr>
        <xdr:cNvPr id="290" name="直線コネクタ 289"/>
        <xdr:cNvCxnSpPr/>
      </xdr:nvCxnSpPr>
      <xdr:spPr>
        <a:xfrm flipV="1">
          <a:off x="4634865" y="1347343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8445"/>
    <xdr:sp macro="" textlink="">
      <xdr:nvSpPr>
        <xdr:cNvPr id="291" name="【公営住宅】&#10;有形固定資産減価償却率最小値テキスト"/>
        <xdr:cNvSpPr txBox="1"/>
      </xdr:nvSpPr>
      <xdr:spPr>
        <a:xfrm>
          <a:off x="4673600" y="14855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106680</xdr:rowOff>
    </xdr:from>
    <xdr:to xmlns:xdr="http://schemas.openxmlformats.org/drawingml/2006/spreadsheetDrawing">
      <xdr:col>24</xdr:col>
      <xdr:colOff>152400</xdr:colOff>
      <xdr:row>86</xdr:row>
      <xdr:rowOff>106680</xdr:rowOff>
    </xdr:to>
    <xdr:cxnSp macro="">
      <xdr:nvCxnSpPr>
        <xdr:cNvPr id="292" name="直線コネクタ 291"/>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46990</xdr:rowOff>
    </xdr:from>
    <xdr:ext cx="405130" cy="259080"/>
    <xdr:sp macro="" textlink="">
      <xdr:nvSpPr>
        <xdr:cNvPr id="293" name="【公営住宅】&#10;有形固定資産減価償却率最大値テキスト"/>
        <xdr:cNvSpPr txBox="1"/>
      </xdr:nvSpPr>
      <xdr:spPr>
        <a:xfrm>
          <a:off x="4673600" y="13248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100330</xdr:rowOff>
    </xdr:from>
    <xdr:to xmlns:xdr="http://schemas.openxmlformats.org/drawingml/2006/spreadsheetDrawing">
      <xdr:col>24</xdr:col>
      <xdr:colOff>152400</xdr:colOff>
      <xdr:row>78</xdr:row>
      <xdr:rowOff>100330</xdr:rowOff>
    </xdr:to>
    <xdr:cxnSp macro="">
      <xdr:nvCxnSpPr>
        <xdr:cNvPr id="294" name="直線コネクタ 293"/>
        <xdr:cNvCxnSpPr/>
      </xdr:nvCxnSpPr>
      <xdr:spPr>
        <a:xfrm>
          <a:off x="4546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38100</xdr:rowOff>
    </xdr:from>
    <xdr:ext cx="405130" cy="259080"/>
    <xdr:sp macro="" textlink="">
      <xdr:nvSpPr>
        <xdr:cNvPr id="295" name="【公営住宅】&#10;有形固定資産減価償却率平均値テキスト"/>
        <xdr:cNvSpPr txBox="1"/>
      </xdr:nvSpPr>
      <xdr:spPr>
        <a:xfrm>
          <a:off x="4673600" y="1409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15240</xdr:rowOff>
    </xdr:from>
    <xdr:to xmlns:xdr="http://schemas.openxmlformats.org/drawingml/2006/spreadsheetDrawing">
      <xdr:col>24</xdr:col>
      <xdr:colOff>114300</xdr:colOff>
      <xdr:row>83</xdr:row>
      <xdr:rowOff>116840</xdr:rowOff>
    </xdr:to>
    <xdr:sp macro="" textlink="">
      <xdr:nvSpPr>
        <xdr:cNvPr id="296" name="フローチャート: 判断 295"/>
        <xdr:cNvSpPr/>
      </xdr:nvSpPr>
      <xdr:spPr>
        <a:xfrm>
          <a:off x="4584700" y="1424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59055</xdr:rowOff>
    </xdr:from>
    <xdr:to xmlns:xdr="http://schemas.openxmlformats.org/drawingml/2006/spreadsheetDrawing">
      <xdr:col>20</xdr:col>
      <xdr:colOff>38100</xdr:colOff>
      <xdr:row>83</xdr:row>
      <xdr:rowOff>160655</xdr:rowOff>
    </xdr:to>
    <xdr:sp macro="" textlink="">
      <xdr:nvSpPr>
        <xdr:cNvPr id="297" name="フローチャート: 判断 296"/>
        <xdr:cNvSpPr/>
      </xdr:nvSpPr>
      <xdr:spPr>
        <a:xfrm>
          <a:off x="3746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60960</xdr:rowOff>
    </xdr:from>
    <xdr:to xmlns:xdr="http://schemas.openxmlformats.org/drawingml/2006/spreadsheetDrawing">
      <xdr:col>15</xdr:col>
      <xdr:colOff>101600</xdr:colOff>
      <xdr:row>83</xdr:row>
      <xdr:rowOff>162560</xdr:rowOff>
    </xdr:to>
    <xdr:sp macro="" textlink="">
      <xdr:nvSpPr>
        <xdr:cNvPr id="298" name="フローチャート: 判断 297"/>
        <xdr:cNvSpPr/>
      </xdr:nvSpPr>
      <xdr:spPr>
        <a:xfrm>
          <a:off x="2857500" y="1429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49530</xdr:rowOff>
    </xdr:from>
    <xdr:to xmlns:xdr="http://schemas.openxmlformats.org/drawingml/2006/spreadsheetDrawing">
      <xdr:col>10</xdr:col>
      <xdr:colOff>165100</xdr:colOff>
      <xdr:row>83</xdr:row>
      <xdr:rowOff>151130</xdr:rowOff>
    </xdr:to>
    <xdr:sp macro="" textlink="">
      <xdr:nvSpPr>
        <xdr:cNvPr id="299" name="フローチャート: 判断 298"/>
        <xdr:cNvSpPr/>
      </xdr:nvSpPr>
      <xdr:spPr>
        <a:xfrm>
          <a:off x="1968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83820</xdr:rowOff>
    </xdr:from>
    <xdr:to xmlns:xdr="http://schemas.openxmlformats.org/drawingml/2006/spreadsheetDrawing">
      <xdr:col>6</xdr:col>
      <xdr:colOff>38100</xdr:colOff>
      <xdr:row>84</xdr:row>
      <xdr:rowOff>13970</xdr:rowOff>
    </xdr:to>
    <xdr:sp macro="" textlink="">
      <xdr:nvSpPr>
        <xdr:cNvPr id="300" name="フローチャート: 判断 299"/>
        <xdr:cNvSpPr/>
      </xdr:nvSpPr>
      <xdr:spPr>
        <a:xfrm>
          <a:off x="1079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69215</xdr:rowOff>
    </xdr:from>
    <xdr:to xmlns:xdr="http://schemas.openxmlformats.org/drawingml/2006/spreadsheetDrawing">
      <xdr:col>24</xdr:col>
      <xdr:colOff>114300</xdr:colOff>
      <xdr:row>85</xdr:row>
      <xdr:rowOff>170815</xdr:rowOff>
    </xdr:to>
    <xdr:sp macro="" textlink="">
      <xdr:nvSpPr>
        <xdr:cNvPr id="306" name="楕円 305"/>
        <xdr:cNvSpPr/>
      </xdr:nvSpPr>
      <xdr:spPr>
        <a:xfrm>
          <a:off x="45847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47625</xdr:rowOff>
    </xdr:from>
    <xdr:ext cx="405130" cy="259080"/>
    <xdr:sp macro="" textlink="">
      <xdr:nvSpPr>
        <xdr:cNvPr id="307" name="【公営住宅】&#10;有形固定資産減価償却率該当値テキスト"/>
        <xdr:cNvSpPr txBox="1"/>
      </xdr:nvSpPr>
      <xdr:spPr>
        <a:xfrm>
          <a:off x="4673600" y="14620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29845</xdr:rowOff>
    </xdr:from>
    <xdr:to xmlns:xdr="http://schemas.openxmlformats.org/drawingml/2006/spreadsheetDrawing">
      <xdr:col>20</xdr:col>
      <xdr:colOff>38100</xdr:colOff>
      <xdr:row>85</xdr:row>
      <xdr:rowOff>132080</xdr:rowOff>
    </xdr:to>
    <xdr:sp macro="" textlink="">
      <xdr:nvSpPr>
        <xdr:cNvPr id="308" name="楕円 307"/>
        <xdr:cNvSpPr/>
      </xdr:nvSpPr>
      <xdr:spPr>
        <a:xfrm>
          <a:off x="37465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80645</xdr:rowOff>
    </xdr:from>
    <xdr:to xmlns:xdr="http://schemas.openxmlformats.org/drawingml/2006/spreadsheetDrawing">
      <xdr:col>24</xdr:col>
      <xdr:colOff>63500</xdr:colOff>
      <xdr:row>85</xdr:row>
      <xdr:rowOff>120650</xdr:rowOff>
    </xdr:to>
    <xdr:cxnSp macro="">
      <xdr:nvCxnSpPr>
        <xdr:cNvPr id="309" name="直線コネクタ 308"/>
        <xdr:cNvCxnSpPr/>
      </xdr:nvCxnSpPr>
      <xdr:spPr>
        <a:xfrm>
          <a:off x="3797300" y="146538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10160</xdr:rowOff>
    </xdr:from>
    <xdr:to xmlns:xdr="http://schemas.openxmlformats.org/drawingml/2006/spreadsheetDrawing">
      <xdr:col>15</xdr:col>
      <xdr:colOff>101600</xdr:colOff>
      <xdr:row>85</xdr:row>
      <xdr:rowOff>111760</xdr:rowOff>
    </xdr:to>
    <xdr:sp macro="" textlink="">
      <xdr:nvSpPr>
        <xdr:cNvPr id="310" name="楕円 309"/>
        <xdr:cNvSpPr/>
      </xdr:nvSpPr>
      <xdr:spPr>
        <a:xfrm>
          <a:off x="2857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60960</xdr:rowOff>
    </xdr:from>
    <xdr:to xmlns:xdr="http://schemas.openxmlformats.org/drawingml/2006/spreadsheetDrawing">
      <xdr:col>19</xdr:col>
      <xdr:colOff>177800</xdr:colOff>
      <xdr:row>85</xdr:row>
      <xdr:rowOff>80645</xdr:rowOff>
    </xdr:to>
    <xdr:cxnSp macro="">
      <xdr:nvCxnSpPr>
        <xdr:cNvPr id="311" name="直線コネクタ 310"/>
        <xdr:cNvCxnSpPr/>
      </xdr:nvCxnSpPr>
      <xdr:spPr>
        <a:xfrm>
          <a:off x="2908300" y="146342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158750</xdr:rowOff>
    </xdr:from>
    <xdr:to xmlns:xdr="http://schemas.openxmlformats.org/drawingml/2006/spreadsheetDrawing">
      <xdr:col>10</xdr:col>
      <xdr:colOff>165100</xdr:colOff>
      <xdr:row>85</xdr:row>
      <xdr:rowOff>88900</xdr:rowOff>
    </xdr:to>
    <xdr:sp macro="" textlink="">
      <xdr:nvSpPr>
        <xdr:cNvPr id="312" name="楕円 311"/>
        <xdr:cNvSpPr/>
      </xdr:nvSpPr>
      <xdr:spPr>
        <a:xfrm>
          <a:off x="196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38100</xdr:rowOff>
    </xdr:from>
    <xdr:to xmlns:xdr="http://schemas.openxmlformats.org/drawingml/2006/spreadsheetDrawing">
      <xdr:col>15</xdr:col>
      <xdr:colOff>50800</xdr:colOff>
      <xdr:row>85</xdr:row>
      <xdr:rowOff>60960</xdr:rowOff>
    </xdr:to>
    <xdr:cxnSp macro="">
      <xdr:nvCxnSpPr>
        <xdr:cNvPr id="313" name="直線コネクタ 312"/>
        <xdr:cNvCxnSpPr/>
      </xdr:nvCxnSpPr>
      <xdr:spPr>
        <a:xfrm>
          <a:off x="2019300" y="146113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163830</xdr:rowOff>
    </xdr:from>
    <xdr:to xmlns:xdr="http://schemas.openxmlformats.org/drawingml/2006/spreadsheetDrawing">
      <xdr:col>6</xdr:col>
      <xdr:colOff>38100</xdr:colOff>
      <xdr:row>85</xdr:row>
      <xdr:rowOff>93980</xdr:rowOff>
    </xdr:to>
    <xdr:sp macro="" textlink="">
      <xdr:nvSpPr>
        <xdr:cNvPr id="314" name="楕円 313"/>
        <xdr:cNvSpPr/>
      </xdr:nvSpPr>
      <xdr:spPr>
        <a:xfrm>
          <a:off x="1079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38100</xdr:rowOff>
    </xdr:from>
    <xdr:to xmlns:xdr="http://schemas.openxmlformats.org/drawingml/2006/spreadsheetDrawing">
      <xdr:col>10</xdr:col>
      <xdr:colOff>114300</xdr:colOff>
      <xdr:row>85</xdr:row>
      <xdr:rowOff>43180</xdr:rowOff>
    </xdr:to>
    <xdr:cxnSp macro="">
      <xdr:nvCxnSpPr>
        <xdr:cNvPr id="315" name="直線コネクタ 314"/>
        <xdr:cNvCxnSpPr/>
      </xdr:nvCxnSpPr>
      <xdr:spPr>
        <a:xfrm flipV="1">
          <a:off x="1130300" y="14611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6350</xdr:rowOff>
    </xdr:from>
    <xdr:ext cx="405130" cy="258445"/>
    <xdr:sp macro="" textlink="">
      <xdr:nvSpPr>
        <xdr:cNvPr id="316" name="n_1aveValue【公営住宅】&#10;有形固定資産減価償却率"/>
        <xdr:cNvSpPr txBox="1"/>
      </xdr:nvSpPr>
      <xdr:spPr>
        <a:xfrm>
          <a:off x="3582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7620</xdr:rowOff>
    </xdr:from>
    <xdr:ext cx="404495" cy="258445"/>
    <xdr:sp macro="" textlink="">
      <xdr:nvSpPr>
        <xdr:cNvPr id="317" name="n_2aveValue【公営住宅】&#10;有形固定資産減価償却率"/>
        <xdr:cNvSpPr txBox="1"/>
      </xdr:nvSpPr>
      <xdr:spPr>
        <a:xfrm>
          <a:off x="2705735" y="14066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167640</xdr:rowOff>
    </xdr:from>
    <xdr:ext cx="404495" cy="258445"/>
    <xdr:sp macro="" textlink="">
      <xdr:nvSpPr>
        <xdr:cNvPr id="318" name="n_3aveValue【公営住宅】&#10;有形固定資産減価償却率"/>
        <xdr:cNvSpPr txBox="1"/>
      </xdr:nvSpPr>
      <xdr:spPr>
        <a:xfrm>
          <a:off x="1816735" y="1405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30480</xdr:rowOff>
    </xdr:from>
    <xdr:ext cx="404495" cy="258445"/>
    <xdr:sp macro="" textlink="">
      <xdr:nvSpPr>
        <xdr:cNvPr id="319" name="n_4aveValue【公営住宅】&#10;有形固定資産減価償却率"/>
        <xdr:cNvSpPr txBox="1"/>
      </xdr:nvSpPr>
      <xdr:spPr>
        <a:xfrm>
          <a:off x="927735" y="14089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122555</xdr:rowOff>
    </xdr:from>
    <xdr:ext cx="405130" cy="258445"/>
    <xdr:sp macro="" textlink="">
      <xdr:nvSpPr>
        <xdr:cNvPr id="320" name="n_1mainValue【公営住宅】&#10;有形固定資産減価償却率"/>
        <xdr:cNvSpPr txBox="1"/>
      </xdr:nvSpPr>
      <xdr:spPr>
        <a:xfrm>
          <a:off x="3582035" y="14695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102870</xdr:rowOff>
    </xdr:from>
    <xdr:ext cx="404495" cy="259080"/>
    <xdr:sp macro="" textlink="">
      <xdr:nvSpPr>
        <xdr:cNvPr id="321" name="n_2mainValue【公営住宅】&#10;有形固定資産減価償却率"/>
        <xdr:cNvSpPr txBox="1"/>
      </xdr:nvSpPr>
      <xdr:spPr>
        <a:xfrm>
          <a:off x="2705735" y="1467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80010</xdr:rowOff>
    </xdr:from>
    <xdr:ext cx="404495" cy="259080"/>
    <xdr:sp macro="" textlink="">
      <xdr:nvSpPr>
        <xdr:cNvPr id="322" name="n_3mainValue【公営住宅】&#10;有形固定資産減価償却率"/>
        <xdr:cNvSpPr txBox="1"/>
      </xdr:nvSpPr>
      <xdr:spPr>
        <a:xfrm>
          <a:off x="1816735" y="1465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85090</xdr:rowOff>
    </xdr:from>
    <xdr:ext cx="404495" cy="259080"/>
    <xdr:sp macro="" textlink="">
      <xdr:nvSpPr>
        <xdr:cNvPr id="323" name="n_4mainValue【公営住宅】&#10;有形固定資産減価償却率"/>
        <xdr:cNvSpPr txBox="1"/>
      </xdr:nvSpPr>
      <xdr:spPr>
        <a:xfrm>
          <a:off x="927735" y="14658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9" name="テキスト ボックス 338"/>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41" name="テキスト ボックス 340"/>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161290</xdr:rowOff>
    </xdr:from>
    <xdr:to xmlns:xdr="http://schemas.openxmlformats.org/drawingml/2006/spreadsheetDrawing">
      <xdr:col>54</xdr:col>
      <xdr:colOff>189865</xdr:colOff>
      <xdr:row>86</xdr:row>
      <xdr:rowOff>90170</xdr:rowOff>
    </xdr:to>
    <xdr:cxnSp macro="">
      <xdr:nvCxnSpPr>
        <xdr:cNvPr id="347" name="直線コネクタ 346"/>
        <xdr:cNvCxnSpPr/>
      </xdr:nvCxnSpPr>
      <xdr:spPr>
        <a:xfrm flipV="1">
          <a:off x="10476865" y="1353439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93980</xdr:rowOff>
    </xdr:from>
    <xdr:ext cx="469900" cy="259080"/>
    <xdr:sp macro="" textlink="">
      <xdr:nvSpPr>
        <xdr:cNvPr id="348" name="【公営住宅】&#10;一人当たり面積最小値テキスト"/>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90170</xdr:rowOff>
    </xdr:from>
    <xdr:to xmlns:xdr="http://schemas.openxmlformats.org/drawingml/2006/spreadsheetDrawing">
      <xdr:col>55</xdr:col>
      <xdr:colOff>88900</xdr:colOff>
      <xdr:row>86</xdr:row>
      <xdr:rowOff>90170</xdr:rowOff>
    </xdr:to>
    <xdr:cxnSp macro="">
      <xdr:nvCxnSpPr>
        <xdr:cNvPr id="349" name="直線コネクタ 348"/>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107950</xdr:rowOff>
    </xdr:from>
    <xdr:ext cx="534670" cy="259080"/>
    <xdr:sp macro="" textlink="">
      <xdr:nvSpPr>
        <xdr:cNvPr id="350" name="【公営住宅】&#10;一人当たり面積最大値テキスト"/>
        <xdr:cNvSpPr txBox="1"/>
      </xdr:nvSpPr>
      <xdr:spPr>
        <a:xfrm>
          <a:off x="10515600" y="1330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161290</xdr:rowOff>
    </xdr:from>
    <xdr:to xmlns:xdr="http://schemas.openxmlformats.org/drawingml/2006/spreadsheetDrawing">
      <xdr:col>55</xdr:col>
      <xdr:colOff>88900</xdr:colOff>
      <xdr:row>78</xdr:row>
      <xdr:rowOff>161290</xdr:rowOff>
    </xdr:to>
    <xdr:cxnSp macro="">
      <xdr:nvCxnSpPr>
        <xdr:cNvPr id="351" name="直線コネクタ 350"/>
        <xdr:cNvCxnSpPr/>
      </xdr:nvCxnSpPr>
      <xdr:spPr>
        <a:xfrm>
          <a:off x="10388600" y="1353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123190</xdr:rowOff>
    </xdr:from>
    <xdr:ext cx="469900" cy="258445"/>
    <xdr:sp macro="" textlink="">
      <xdr:nvSpPr>
        <xdr:cNvPr id="352" name="【公営住宅】&#10;一人当たり面積平均値テキスト"/>
        <xdr:cNvSpPr txBox="1"/>
      </xdr:nvSpPr>
      <xdr:spPr>
        <a:xfrm>
          <a:off x="10515600" y="14524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144780</xdr:rowOff>
    </xdr:from>
    <xdr:to xmlns:xdr="http://schemas.openxmlformats.org/drawingml/2006/spreadsheetDrawing">
      <xdr:col>55</xdr:col>
      <xdr:colOff>50800</xdr:colOff>
      <xdr:row>85</xdr:row>
      <xdr:rowOff>74930</xdr:rowOff>
    </xdr:to>
    <xdr:sp macro="" textlink="">
      <xdr:nvSpPr>
        <xdr:cNvPr id="353" name="フローチャート: 判断 352"/>
        <xdr:cNvSpPr/>
      </xdr:nvSpPr>
      <xdr:spPr>
        <a:xfrm>
          <a:off x="10426700" y="1454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168910</xdr:rowOff>
    </xdr:from>
    <xdr:to xmlns:xdr="http://schemas.openxmlformats.org/drawingml/2006/spreadsheetDrawing">
      <xdr:col>50</xdr:col>
      <xdr:colOff>165100</xdr:colOff>
      <xdr:row>85</xdr:row>
      <xdr:rowOff>99060</xdr:rowOff>
    </xdr:to>
    <xdr:sp macro="" textlink="">
      <xdr:nvSpPr>
        <xdr:cNvPr id="354" name="フローチャート: 判断 353"/>
        <xdr:cNvSpPr/>
      </xdr:nvSpPr>
      <xdr:spPr>
        <a:xfrm>
          <a:off x="9588500" y="1457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11430</xdr:rowOff>
    </xdr:from>
    <xdr:to xmlns:xdr="http://schemas.openxmlformats.org/drawingml/2006/spreadsheetDrawing">
      <xdr:col>46</xdr:col>
      <xdr:colOff>38100</xdr:colOff>
      <xdr:row>85</xdr:row>
      <xdr:rowOff>113030</xdr:rowOff>
    </xdr:to>
    <xdr:sp macro="" textlink="">
      <xdr:nvSpPr>
        <xdr:cNvPr id="355" name="フローチャート: 判断 354"/>
        <xdr:cNvSpPr/>
      </xdr:nvSpPr>
      <xdr:spPr>
        <a:xfrm>
          <a:off x="8699500" y="1458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15875</xdr:rowOff>
    </xdr:from>
    <xdr:to xmlns:xdr="http://schemas.openxmlformats.org/drawingml/2006/spreadsheetDrawing">
      <xdr:col>41</xdr:col>
      <xdr:colOff>101600</xdr:colOff>
      <xdr:row>85</xdr:row>
      <xdr:rowOff>117475</xdr:rowOff>
    </xdr:to>
    <xdr:sp macro="" textlink="">
      <xdr:nvSpPr>
        <xdr:cNvPr id="356" name="フローチャート: 判断 355"/>
        <xdr:cNvSpPr/>
      </xdr:nvSpPr>
      <xdr:spPr>
        <a:xfrm>
          <a:off x="7810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10160</xdr:rowOff>
    </xdr:from>
    <xdr:to xmlns:xdr="http://schemas.openxmlformats.org/drawingml/2006/spreadsheetDrawing">
      <xdr:col>36</xdr:col>
      <xdr:colOff>165100</xdr:colOff>
      <xdr:row>85</xdr:row>
      <xdr:rowOff>111760</xdr:rowOff>
    </xdr:to>
    <xdr:sp macro="" textlink="">
      <xdr:nvSpPr>
        <xdr:cNvPr id="357" name="フローチャート: 判断 356"/>
        <xdr:cNvSpPr/>
      </xdr:nvSpPr>
      <xdr:spPr>
        <a:xfrm>
          <a:off x="6921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85090</xdr:rowOff>
    </xdr:from>
    <xdr:to xmlns:xdr="http://schemas.openxmlformats.org/drawingml/2006/spreadsheetDrawing">
      <xdr:col>55</xdr:col>
      <xdr:colOff>50800</xdr:colOff>
      <xdr:row>85</xdr:row>
      <xdr:rowOff>15240</xdr:rowOff>
    </xdr:to>
    <xdr:sp macro="" textlink="">
      <xdr:nvSpPr>
        <xdr:cNvPr id="363" name="楕円 362"/>
        <xdr:cNvSpPr/>
      </xdr:nvSpPr>
      <xdr:spPr>
        <a:xfrm>
          <a:off x="104267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107950</xdr:rowOff>
    </xdr:from>
    <xdr:ext cx="469900" cy="259080"/>
    <xdr:sp macro="" textlink="">
      <xdr:nvSpPr>
        <xdr:cNvPr id="364" name="【公営住宅】&#10;一人当たり面積該当値テキスト"/>
        <xdr:cNvSpPr txBox="1"/>
      </xdr:nvSpPr>
      <xdr:spPr>
        <a:xfrm>
          <a:off x="10515600" y="1433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90805</xdr:rowOff>
    </xdr:from>
    <xdr:to xmlns:xdr="http://schemas.openxmlformats.org/drawingml/2006/spreadsheetDrawing">
      <xdr:col>50</xdr:col>
      <xdr:colOff>165100</xdr:colOff>
      <xdr:row>85</xdr:row>
      <xdr:rowOff>20955</xdr:rowOff>
    </xdr:to>
    <xdr:sp macro="" textlink="">
      <xdr:nvSpPr>
        <xdr:cNvPr id="365" name="楕円 364"/>
        <xdr:cNvSpPr/>
      </xdr:nvSpPr>
      <xdr:spPr>
        <a:xfrm>
          <a:off x="95885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135890</xdr:rowOff>
    </xdr:from>
    <xdr:to xmlns:xdr="http://schemas.openxmlformats.org/drawingml/2006/spreadsheetDrawing">
      <xdr:col>55</xdr:col>
      <xdr:colOff>0</xdr:colOff>
      <xdr:row>84</xdr:row>
      <xdr:rowOff>141605</xdr:rowOff>
    </xdr:to>
    <xdr:cxnSp macro="">
      <xdr:nvCxnSpPr>
        <xdr:cNvPr id="366" name="直線コネクタ 365"/>
        <xdr:cNvCxnSpPr/>
      </xdr:nvCxnSpPr>
      <xdr:spPr>
        <a:xfrm flipV="1">
          <a:off x="9639300" y="145376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94615</xdr:rowOff>
    </xdr:from>
    <xdr:to xmlns:xdr="http://schemas.openxmlformats.org/drawingml/2006/spreadsheetDrawing">
      <xdr:col>46</xdr:col>
      <xdr:colOff>38100</xdr:colOff>
      <xdr:row>85</xdr:row>
      <xdr:rowOff>24765</xdr:rowOff>
    </xdr:to>
    <xdr:sp macro="" textlink="">
      <xdr:nvSpPr>
        <xdr:cNvPr id="367" name="楕円 366"/>
        <xdr:cNvSpPr/>
      </xdr:nvSpPr>
      <xdr:spPr>
        <a:xfrm>
          <a:off x="8699500" y="144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141605</xdr:rowOff>
    </xdr:from>
    <xdr:to xmlns:xdr="http://schemas.openxmlformats.org/drawingml/2006/spreadsheetDrawing">
      <xdr:col>50</xdr:col>
      <xdr:colOff>114300</xdr:colOff>
      <xdr:row>84</xdr:row>
      <xdr:rowOff>145415</xdr:rowOff>
    </xdr:to>
    <xdr:cxnSp macro="">
      <xdr:nvCxnSpPr>
        <xdr:cNvPr id="368" name="直線コネクタ 367"/>
        <xdr:cNvCxnSpPr/>
      </xdr:nvCxnSpPr>
      <xdr:spPr>
        <a:xfrm flipV="1">
          <a:off x="8750300" y="14543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100965</xdr:rowOff>
    </xdr:from>
    <xdr:to xmlns:xdr="http://schemas.openxmlformats.org/drawingml/2006/spreadsheetDrawing">
      <xdr:col>41</xdr:col>
      <xdr:colOff>101600</xdr:colOff>
      <xdr:row>85</xdr:row>
      <xdr:rowOff>31115</xdr:rowOff>
    </xdr:to>
    <xdr:sp macro="" textlink="">
      <xdr:nvSpPr>
        <xdr:cNvPr id="369" name="楕円 368"/>
        <xdr:cNvSpPr/>
      </xdr:nvSpPr>
      <xdr:spPr>
        <a:xfrm>
          <a:off x="78105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145415</xdr:rowOff>
    </xdr:from>
    <xdr:to xmlns:xdr="http://schemas.openxmlformats.org/drawingml/2006/spreadsheetDrawing">
      <xdr:col>45</xdr:col>
      <xdr:colOff>177800</xdr:colOff>
      <xdr:row>84</xdr:row>
      <xdr:rowOff>151765</xdr:rowOff>
    </xdr:to>
    <xdr:cxnSp macro="">
      <xdr:nvCxnSpPr>
        <xdr:cNvPr id="370" name="直線コネクタ 369"/>
        <xdr:cNvCxnSpPr/>
      </xdr:nvCxnSpPr>
      <xdr:spPr>
        <a:xfrm flipV="1">
          <a:off x="7861300" y="145472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371" name="楕円 370"/>
        <xdr:cNvSpPr/>
      </xdr:nvSpPr>
      <xdr:spPr>
        <a:xfrm>
          <a:off x="6921500" y="145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151765</xdr:rowOff>
    </xdr:from>
    <xdr:to xmlns:xdr="http://schemas.openxmlformats.org/drawingml/2006/spreadsheetDrawing">
      <xdr:col>41</xdr:col>
      <xdr:colOff>50800</xdr:colOff>
      <xdr:row>84</xdr:row>
      <xdr:rowOff>158750</xdr:rowOff>
    </xdr:to>
    <xdr:cxnSp macro="">
      <xdr:nvCxnSpPr>
        <xdr:cNvPr id="372" name="直線コネクタ 371"/>
        <xdr:cNvCxnSpPr/>
      </xdr:nvCxnSpPr>
      <xdr:spPr>
        <a:xfrm flipV="1">
          <a:off x="6972300" y="145535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90170</xdr:rowOff>
    </xdr:from>
    <xdr:ext cx="469900" cy="259080"/>
    <xdr:sp macro="" textlink="">
      <xdr:nvSpPr>
        <xdr:cNvPr id="373" name="n_1aveValue【公営住宅】&#10;一人当たり面積"/>
        <xdr:cNvSpPr txBox="1"/>
      </xdr:nvSpPr>
      <xdr:spPr>
        <a:xfrm>
          <a:off x="9391650" y="1466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104140</xdr:rowOff>
    </xdr:from>
    <xdr:ext cx="469265" cy="259080"/>
    <xdr:sp macro="" textlink="">
      <xdr:nvSpPr>
        <xdr:cNvPr id="374" name="n_2aveValue【公営住宅】&#10;一人当たり面積"/>
        <xdr:cNvSpPr txBox="1"/>
      </xdr:nvSpPr>
      <xdr:spPr>
        <a:xfrm>
          <a:off x="8515350" y="1467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109220</xdr:rowOff>
    </xdr:from>
    <xdr:ext cx="469265" cy="258445"/>
    <xdr:sp macro="" textlink="">
      <xdr:nvSpPr>
        <xdr:cNvPr id="375" name="n_3aveValue【公営住宅】&#10;一人当たり面積"/>
        <xdr:cNvSpPr txBox="1"/>
      </xdr:nvSpPr>
      <xdr:spPr>
        <a:xfrm>
          <a:off x="7626350" y="14682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102870</xdr:rowOff>
    </xdr:from>
    <xdr:ext cx="469265" cy="259080"/>
    <xdr:sp macro="" textlink="">
      <xdr:nvSpPr>
        <xdr:cNvPr id="376" name="n_4aveValue【公営住宅】&#10;一人当たり面積"/>
        <xdr:cNvSpPr txBox="1"/>
      </xdr:nvSpPr>
      <xdr:spPr>
        <a:xfrm>
          <a:off x="6737350" y="1467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37465</xdr:rowOff>
    </xdr:from>
    <xdr:ext cx="469900" cy="259080"/>
    <xdr:sp macro="" textlink="">
      <xdr:nvSpPr>
        <xdr:cNvPr id="377" name="n_1mainValue【公営住宅】&#10;一人当たり面積"/>
        <xdr:cNvSpPr txBox="1"/>
      </xdr:nvSpPr>
      <xdr:spPr>
        <a:xfrm>
          <a:off x="9391650" y="14267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41275</xdr:rowOff>
    </xdr:from>
    <xdr:ext cx="469265" cy="258445"/>
    <xdr:sp macro="" textlink="">
      <xdr:nvSpPr>
        <xdr:cNvPr id="378" name="n_2mainValue【公営住宅】&#10;一人当たり面積"/>
        <xdr:cNvSpPr txBox="1"/>
      </xdr:nvSpPr>
      <xdr:spPr>
        <a:xfrm>
          <a:off x="8515350" y="14271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47625</xdr:rowOff>
    </xdr:from>
    <xdr:ext cx="469265" cy="259080"/>
    <xdr:sp macro="" textlink="">
      <xdr:nvSpPr>
        <xdr:cNvPr id="379" name="n_3mainValue【公営住宅】&#10;一人当たり面積"/>
        <xdr:cNvSpPr txBox="1"/>
      </xdr:nvSpPr>
      <xdr:spPr>
        <a:xfrm>
          <a:off x="7626350" y="14277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54610</xdr:rowOff>
    </xdr:from>
    <xdr:ext cx="469265" cy="258445"/>
    <xdr:sp macro="" textlink="">
      <xdr:nvSpPr>
        <xdr:cNvPr id="380" name="n_4mainValue【公営住宅】&#10;一人当たり面積"/>
        <xdr:cNvSpPr txBox="1"/>
      </xdr:nvSpPr>
      <xdr:spPr>
        <a:xfrm>
          <a:off x="6737350" y="1428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9" name="テキスト ボックス 388"/>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0" name="直線コネクタ 3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1" name="テキスト ボックス 390"/>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2" name="直線コネクタ 39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93" name="テキスト ボックス 39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4" name="直線コネクタ 39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95" name="テキスト ボックス 394"/>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6" name="直線コネクタ 39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7" name="テキスト ボックス 39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8" name="直線コネクタ 39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9" name="テキスト ボックス 39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0" name="直線コネクタ 39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401" name="テキスト ボックス 400"/>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70485</xdr:rowOff>
    </xdr:from>
    <xdr:to xmlns:xdr="http://schemas.openxmlformats.org/drawingml/2006/spreadsheetDrawing">
      <xdr:col>24</xdr:col>
      <xdr:colOff>62865</xdr:colOff>
      <xdr:row>107</xdr:row>
      <xdr:rowOff>40640</xdr:rowOff>
    </xdr:to>
    <xdr:cxnSp macro="">
      <xdr:nvCxnSpPr>
        <xdr:cNvPr id="404" name="直線コネクタ 403"/>
        <xdr:cNvCxnSpPr/>
      </xdr:nvCxnSpPr>
      <xdr:spPr>
        <a:xfrm flipV="1">
          <a:off x="4634865" y="1721548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58420</xdr:rowOff>
    </xdr:from>
    <xdr:ext cx="405130" cy="259080"/>
    <xdr:sp macro="" textlink="">
      <xdr:nvSpPr>
        <xdr:cNvPr id="405" name="【港湾・漁港】&#10;有形固定資産減価償却率最小値テキスト"/>
        <xdr:cNvSpPr txBox="1"/>
      </xdr:nvSpPr>
      <xdr:spPr>
        <a:xfrm>
          <a:off x="4673600" y="1840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40640</xdr:rowOff>
    </xdr:from>
    <xdr:to xmlns:xdr="http://schemas.openxmlformats.org/drawingml/2006/spreadsheetDrawing">
      <xdr:col>24</xdr:col>
      <xdr:colOff>152400</xdr:colOff>
      <xdr:row>107</xdr:row>
      <xdr:rowOff>40640</xdr:rowOff>
    </xdr:to>
    <xdr:cxnSp macro="">
      <xdr:nvCxnSpPr>
        <xdr:cNvPr id="406" name="直線コネクタ 405"/>
        <xdr:cNvCxnSpPr/>
      </xdr:nvCxnSpPr>
      <xdr:spPr>
        <a:xfrm>
          <a:off x="4546600" y="1838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17780</xdr:rowOff>
    </xdr:from>
    <xdr:ext cx="340360" cy="258445"/>
    <xdr:sp macro="" textlink="">
      <xdr:nvSpPr>
        <xdr:cNvPr id="407" name="【港湾・漁港】&#10;有形固定資産減価償却率最大値テキスト"/>
        <xdr:cNvSpPr txBox="1"/>
      </xdr:nvSpPr>
      <xdr:spPr>
        <a:xfrm>
          <a:off x="4673600" y="169913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70485</xdr:rowOff>
    </xdr:from>
    <xdr:to xmlns:xdr="http://schemas.openxmlformats.org/drawingml/2006/spreadsheetDrawing">
      <xdr:col>24</xdr:col>
      <xdr:colOff>152400</xdr:colOff>
      <xdr:row>100</xdr:row>
      <xdr:rowOff>70485</xdr:rowOff>
    </xdr:to>
    <xdr:cxnSp macro="">
      <xdr:nvCxnSpPr>
        <xdr:cNvPr id="408" name="直線コネクタ 407"/>
        <xdr:cNvCxnSpPr/>
      </xdr:nvCxnSpPr>
      <xdr:spPr>
        <a:xfrm>
          <a:off x="4546600" y="1721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147320</xdr:rowOff>
    </xdr:from>
    <xdr:ext cx="405130" cy="259080"/>
    <xdr:sp macro="" textlink="">
      <xdr:nvSpPr>
        <xdr:cNvPr id="409" name="【港湾・漁港】&#10;有形固定資産減価償却率平均値テキスト"/>
        <xdr:cNvSpPr txBox="1"/>
      </xdr:nvSpPr>
      <xdr:spPr>
        <a:xfrm>
          <a:off x="4673600" y="18149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124460</xdr:rowOff>
    </xdr:from>
    <xdr:to xmlns:xdr="http://schemas.openxmlformats.org/drawingml/2006/spreadsheetDrawing">
      <xdr:col>24</xdr:col>
      <xdr:colOff>114300</xdr:colOff>
      <xdr:row>107</xdr:row>
      <xdr:rowOff>54610</xdr:rowOff>
    </xdr:to>
    <xdr:sp macro="" textlink="">
      <xdr:nvSpPr>
        <xdr:cNvPr id="410" name="フローチャート: 判断 409"/>
        <xdr:cNvSpPr/>
      </xdr:nvSpPr>
      <xdr:spPr>
        <a:xfrm>
          <a:off x="458470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106</xdr:row>
      <xdr:rowOff>57785</xdr:rowOff>
    </xdr:from>
    <xdr:to xmlns:xdr="http://schemas.openxmlformats.org/drawingml/2006/spreadsheetDrawing">
      <xdr:col>20</xdr:col>
      <xdr:colOff>38100</xdr:colOff>
      <xdr:row>106</xdr:row>
      <xdr:rowOff>159385</xdr:rowOff>
    </xdr:to>
    <xdr:sp macro="" textlink="">
      <xdr:nvSpPr>
        <xdr:cNvPr id="411" name="フローチャート: 判断 410"/>
        <xdr:cNvSpPr/>
      </xdr:nvSpPr>
      <xdr:spPr>
        <a:xfrm>
          <a:off x="3746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23495</xdr:rowOff>
    </xdr:from>
    <xdr:to xmlns:xdr="http://schemas.openxmlformats.org/drawingml/2006/spreadsheetDrawing">
      <xdr:col>15</xdr:col>
      <xdr:colOff>101600</xdr:colOff>
      <xdr:row>106</xdr:row>
      <xdr:rowOff>125095</xdr:rowOff>
    </xdr:to>
    <xdr:sp macro="" textlink="">
      <xdr:nvSpPr>
        <xdr:cNvPr id="412" name="フローチャート: 判断 411"/>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170180</xdr:rowOff>
    </xdr:from>
    <xdr:to xmlns:xdr="http://schemas.openxmlformats.org/drawingml/2006/spreadsheetDrawing">
      <xdr:col>10</xdr:col>
      <xdr:colOff>165100</xdr:colOff>
      <xdr:row>106</xdr:row>
      <xdr:rowOff>100330</xdr:rowOff>
    </xdr:to>
    <xdr:sp macro="" textlink="">
      <xdr:nvSpPr>
        <xdr:cNvPr id="413" name="フローチャート: 判断 412"/>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106</xdr:row>
      <xdr:rowOff>29210</xdr:rowOff>
    </xdr:from>
    <xdr:to xmlns:xdr="http://schemas.openxmlformats.org/drawingml/2006/spreadsheetDrawing">
      <xdr:col>6</xdr:col>
      <xdr:colOff>38100</xdr:colOff>
      <xdr:row>106</xdr:row>
      <xdr:rowOff>130810</xdr:rowOff>
    </xdr:to>
    <xdr:sp macro="" textlink="">
      <xdr:nvSpPr>
        <xdr:cNvPr id="414" name="フローチャート: 判断 413"/>
        <xdr:cNvSpPr/>
      </xdr:nvSpPr>
      <xdr:spPr>
        <a:xfrm>
          <a:off x="10795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160655</xdr:rowOff>
    </xdr:from>
    <xdr:to xmlns:xdr="http://schemas.openxmlformats.org/drawingml/2006/spreadsheetDrawing">
      <xdr:col>24</xdr:col>
      <xdr:colOff>114300</xdr:colOff>
      <xdr:row>107</xdr:row>
      <xdr:rowOff>90805</xdr:rowOff>
    </xdr:to>
    <xdr:sp macro="" textlink="">
      <xdr:nvSpPr>
        <xdr:cNvPr id="420" name="楕円 419"/>
        <xdr:cNvSpPr/>
      </xdr:nvSpPr>
      <xdr:spPr>
        <a:xfrm>
          <a:off x="4584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102870</xdr:rowOff>
    </xdr:from>
    <xdr:ext cx="405130" cy="259080"/>
    <xdr:sp macro="" textlink="">
      <xdr:nvSpPr>
        <xdr:cNvPr id="421" name="【港湾・漁港】&#10;有形固定資産減価償却率該当値テキスト"/>
        <xdr:cNvSpPr txBox="1"/>
      </xdr:nvSpPr>
      <xdr:spPr>
        <a:xfrm>
          <a:off x="4673600"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128270</xdr:rowOff>
    </xdr:from>
    <xdr:to xmlns:xdr="http://schemas.openxmlformats.org/drawingml/2006/spreadsheetDrawing">
      <xdr:col>20</xdr:col>
      <xdr:colOff>38100</xdr:colOff>
      <xdr:row>107</xdr:row>
      <xdr:rowOff>58420</xdr:rowOff>
    </xdr:to>
    <xdr:sp macro="" textlink="">
      <xdr:nvSpPr>
        <xdr:cNvPr id="422" name="楕円 421"/>
        <xdr:cNvSpPr/>
      </xdr:nvSpPr>
      <xdr:spPr>
        <a:xfrm>
          <a:off x="3746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7620</xdr:rowOff>
    </xdr:from>
    <xdr:to xmlns:xdr="http://schemas.openxmlformats.org/drawingml/2006/spreadsheetDrawing">
      <xdr:col>24</xdr:col>
      <xdr:colOff>63500</xdr:colOff>
      <xdr:row>107</xdr:row>
      <xdr:rowOff>40640</xdr:rowOff>
    </xdr:to>
    <xdr:cxnSp macro="">
      <xdr:nvCxnSpPr>
        <xdr:cNvPr id="423" name="直線コネクタ 422"/>
        <xdr:cNvCxnSpPr/>
      </xdr:nvCxnSpPr>
      <xdr:spPr>
        <a:xfrm>
          <a:off x="3797300" y="1835277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95885</xdr:rowOff>
    </xdr:from>
    <xdr:to xmlns:xdr="http://schemas.openxmlformats.org/drawingml/2006/spreadsheetDrawing">
      <xdr:col>15</xdr:col>
      <xdr:colOff>101600</xdr:colOff>
      <xdr:row>107</xdr:row>
      <xdr:rowOff>26035</xdr:rowOff>
    </xdr:to>
    <xdr:sp macro="" textlink="">
      <xdr:nvSpPr>
        <xdr:cNvPr id="424" name="楕円 423"/>
        <xdr:cNvSpPr/>
      </xdr:nvSpPr>
      <xdr:spPr>
        <a:xfrm>
          <a:off x="2857500" y="182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146685</xdr:rowOff>
    </xdr:from>
    <xdr:to xmlns:xdr="http://schemas.openxmlformats.org/drawingml/2006/spreadsheetDrawing">
      <xdr:col>19</xdr:col>
      <xdr:colOff>177800</xdr:colOff>
      <xdr:row>107</xdr:row>
      <xdr:rowOff>7620</xdr:rowOff>
    </xdr:to>
    <xdr:cxnSp macro="">
      <xdr:nvCxnSpPr>
        <xdr:cNvPr id="425" name="直線コネクタ 424"/>
        <xdr:cNvCxnSpPr/>
      </xdr:nvCxnSpPr>
      <xdr:spPr>
        <a:xfrm>
          <a:off x="2908300" y="183203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63500</xdr:rowOff>
    </xdr:from>
    <xdr:to xmlns:xdr="http://schemas.openxmlformats.org/drawingml/2006/spreadsheetDrawing">
      <xdr:col>10</xdr:col>
      <xdr:colOff>165100</xdr:colOff>
      <xdr:row>106</xdr:row>
      <xdr:rowOff>165100</xdr:rowOff>
    </xdr:to>
    <xdr:sp macro="" textlink="">
      <xdr:nvSpPr>
        <xdr:cNvPr id="426" name="楕円 425"/>
        <xdr:cNvSpPr/>
      </xdr:nvSpPr>
      <xdr:spPr>
        <a:xfrm>
          <a:off x="196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114300</xdr:rowOff>
    </xdr:from>
    <xdr:to xmlns:xdr="http://schemas.openxmlformats.org/drawingml/2006/spreadsheetDrawing">
      <xdr:col>15</xdr:col>
      <xdr:colOff>50800</xdr:colOff>
      <xdr:row>106</xdr:row>
      <xdr:rowOff>146685</xdr:rowOff>
    </xdr:to>
    <xdr:cxnSp macro="">
      <xdr:nvCxnSpPr>
        <xdr:cNvPr id="427" name="直線コネクタ 426"/>
        <xdr:cNvCxnSpPr/>
      </xdr:nvCxnSpPr>
      <xdr:spPr>
        <a:xfrm>
          <a:off x="2019300" y="182880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29210</xdr:rowOff>
    </xdr:from>
    <xdr:to xmlns:xdr="http://schemas.openxmlformats.org/drawingml/2006/spreadsheetDrawing">
      <xdr:col>6</xdr:col>
      <xdr:colOff>38100</xdr:colOff>
      <xdr:row>106</xdr:row>
      <xdr:rowOff>130810</xdr:rowOff>
    </xdr:to>
    <xdr:sp macro="" textlink="">
      <xdr:nvSpPr>
        <xdr:cNvPr id="428" name="楕円 427"/>
        <xdr:cNvSpPr/>
      </xdr:nvSpPr>
      <xdr:spPr>
        <a:xfrm>
          <a:off x="1079500" y="182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80010</xdr:rowOff>
    </xdr:from>
    <xdr:to xmlns:xdr="http://schemas.openxmlformats.org/drawingml/2006/spreadsheetDrawing">
      <xdr:col>10</xdr:col>
      <xdr:colOff>114300</xdr:colOff>
      <xdr:row>106</xdr:row>
      <xdr:rowOff>114300</xdr:rowOff>
    </xdr:to>
    <xdr:cxnSp macro="">
      <xdr:nvCxnSpPr>
        <xdr:cNvPr id="429" name="直線コネクタ 428"/>
        <xdr:cNvCxnSpPr/>
      </xdr:nvCxnSpPr>
      <xdr:spPr>
        <a:xfrm>
          <a:off x="1130300" y="18253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4445</xdr:rowOff>
    </xdr:from>
    <xdr:ext cx="405130" cy="259080"/>
    <xdr:sp macro="" textlink="">
      <xdr:nvSpPr>
        <xdr:cNvPr id="430" name="n_1aveValue【港湾・漁港】&#10;有形固定資産減価償却率"/>
        <xdr:cNvSpPr txBox="1"/>
      </xdr:nvSpPr>
      <xdr:spPr>
        <a:xfrm>
          <a:off x="3582035" y="18006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141605</xdr:rowOff>
    </xdr:from>
    <xdr:ext cx="404495" cy="259080"/>
    <xdr:sp macro="" textlink="">
      <xdr:nvSpPr>
        <xdr:cNvPr id="431" name="n_2aveValue【港湾・漁港】&#10;有形固定資産減価償却率"/>
        <xdr:cNvSpPr txBox="1"/>
      </xdr:nvSpPr>
      <xdr:spPr>
        <a:xfrm>
          <a:off x="2705735" y="17972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116840</xdr:rowOff>
    </xdr:from>
    <xdr:ext cx="404495" cy="259080"/>
    <xdr:sp macro="" textlink="">
      <xdr:nvSpPr>
        <xdr:cNvPr id="432" name="n_3aveValue【港湾・漁港】&#10;有形固定資産減価償却率"/>
        <xdr:cNvSpPr txBox="1"/>
      </xdr:nvSpPr>
      <xdr:spPr>
        <a:xfrm>
          <a:off x="1816735" y="17947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121920</xdr:rowOff>
    </xdr:from>
    <xdr:ext cx="404495" cy="258445"/>
    <xdr:sp macro="" textlink="">
      <xdr:nvSpPr>
        <xdr:cNvPr id="433" name="n_4aveValue【港湾・漁港】&#10;有形固定資産減価償却率"/>
        <xdr:cNvSpPr txBox="1"/>
      </xdr:nvSpPr>
      <xdr:spPr>
        <a:xfrm>
          <a:off x="927735" y="18295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49530</xdr:rowOff>
    </xdr:from>
    <xdr:ext cx="405130" cy="259080"/>
    <xdr:sp macro="" textlink="">
      <xdr:nvSpPr>
        <xdr:cNvPr id="434" name="n_1mainValue【港湾・漁港】&#10;有形固定資産減価償却率"/>
        <xdr:cNvSpPr txBox="1"/>
      </xdr:nvSpPr>
      <xdr:spPr>
        <a:xfrm>
          <a:off x="3582035" y="1839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17780</xdr:rowOff>
    </xdr:from>
    <xdr:ext cx="404495" cy="258445"/>
    <xdr:sp macro="" textlink="">
      <xdr:nvSpPr>
        <xdr:cNvPr id="435" name="n_2mainValue【港湾・漁港】&#10;有形固定資産減価償却率"/>
        <xdr:cNvSpPr txBox="1"/>
      </xdr:nvSpPr>
      <xdr:spPr>
        <a:xfrm>
          <a:off x="2705735" y="18362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156210</xdr:rowOff>
    </xdr:from>
    <xdr:ext cx="404495" cy="258445"/>
    <xdr:sp macro="" textlink="">
      <xdr:nvSpPr>
        <xdr:cNvPr id="436" name="n_3mainValue【港湾・漁港】&#10;有形固定資産減価償却率"/>
        <xdr:cNvSpPr txBox="1"/>
      </xdr:nvSpPr>
      <xdr:spPr>
        <a:xfrm>
          <a:off x="1816735" y="18329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147320</xdr:rowOff>
    </xdr:from>
    <xdr:ext cx="404495" cy="259080"/>
    <xdr:sp macro="" textlink="">
      <xdr:nvSpPr>
        <xdr:cNvPr id="437" name="n_4mainValue【港湾・漁港】&#10;有形固定資産減価償却率"/>
        <xdr:cNvSpPr txBox="1"/>
      </xdr:nvSpPr>
      <xdr:spPr>
        <a:xfrm>
          <a:off x="927735" y="17978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6" name="テキスト ボックス 44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8" name="直線コネクタ 447"/>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106</xdr:row>
      <xdr:rowOff>162560</xdr:rowOff>
    </xdr:from>
    <xdr:ext cx="248285" cy="259080"/>
    <xdr:sp macro="" textlink="">
      <xdr:nvSpPr>
        <xdr:cNvPr id="449" name="テキスト ボックス 448"/>
        <xdr:cNvSpPr txBox="1"/>
      </xdr:nvSpPr>
      <xdr:spPr>
        <a:xfrm>
          <a:off x="6355080" y="18336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0" name="直線コネクタ 44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5165" cy="259080"/>
    <xdr:sp macro="" textlink="">
      <xdr:nvSpPr>
        <xdr:cNvPr id="451" name="テキスト ボックス 450"/>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52" name="直線コネクタ 451"/>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100</xdr:row>
      <xdr:rowOff>48260</xdr:rowOff>
    </xdr:from>
    <xdr:ext cx="685165" cy="259080"/>
    <xdr:sp macro="" textlink="">
      <xdr:nvSpPr>
        <xdr:cNvPr id="453" name="テキスト ボックス 452"/>
        <xdr:cNvSpPr txBox="1"/>
      </xdr:nvSpPr>
      <xdr:spPr>
        <a:xfrm>
          <a:off x="5918200" y="17193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5" name="テキスト ボックス 454"/>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132080</xdr:rowOff>
    </xdr:from>
    <xdr:to xmlns:xdr="http://schemas.openxmlformats.org/drawingml/2006/spreadsheetDrawing">
      <xdr:col>54</xdr:col>
      <xdr:colOff>189865</xdr:colOff>
      <xdr:row>107</xdr:row>
      <xdr:rowOff>132715</xdr:rowOff>
    </xdr:to>
    <xdr:cxnSp macro="">
      <xdr:nvCxnSpPr>
        <xdr:cNvPr id="457" name="直線コネクタ 456"/>
        <xdr:cNvCxnSpPr/>
      </xdr:nvCxnSpPr>
      <xdr:spPr>
        <a:xfrm flipV="1">
          <a:off x="10476865" y="17277080"/>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136525</xdr:rowOff>
    </xdr:from>
    <xdr:ext cx="378460" cy="258445"/>
    <xdr:sp macro="" textlink="">
      <xdr:nvSpPr>
        <xdr:cNvPr id="458" name="【港湾・漁港】&#10;一人当たり有形固定資産（償却資産）額最小値テキスト"/>
        <xdr:cNvSpPr txBox="1"/>
      </xdr:nvSpPr>
      <xdr:spPr>
        <a:xfrm>
          <a:off x="10515600" y="184816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132715</xdr:rowOff>
    </xdr:from>
    <xdr:to xmlns:xdr="http://schemas.openxmlformats.org/drawingml/2006/spreadsheetDrawing">
      <xdr:col>55</xdr:col>
      <xdr:colOff>88900</xdr:colOff>
      <xdr:row>107</xdr:row>
      <xdr:rowOff>132715</xdr:rowOff>
    </xdr:to>
    <xdr:cxnSp macro="">
      <xdr:nvCxnSpPr>
        <xdr:cNvPr id="459" name="直線コネクタ 458"/>
        <xdr:cNvCxnSpPr/>
      </xdr:nvCxnSpPr>
      <xdr:spPr>
        <a:xfrm>
          <a:off x="10388600" y="1847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78740</xdr:rowOff>
    </xdr:from>
    <xdr:ext cx="690245" cy="259080"/>
    <xdr:sp macro="" textlink="">
      <xdr:nvSpPr>
        <xdr:cNvPr id="460" name="【港湾・漁港】&#10;一人当たり有形固定資産（償却資産）額最大値テキスト"/>
        <xdr:cNvSpPr txBox="1"/>
      </xdr:nvSpPr>
      <xdr:spPr>
        <a:xfrm>
          <a:off x="10515600" y="17052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132080</xdr:rowOff>
    </xdr:from>
    <xdr:to xmlns:xdr="http://schemas.openxmlformats.org/drawingml/2006/spreadsheetDrawing">
      <xdr:col>55</xdr:col>
      <xdr:colOff>88900</xdr:colOff>
      <xdr:row>100</xdr:row>
      <xdr:rowOff>132080</xdr:rowOff>
    </xdr:to>
    <xdr:cxnSp macro="">
      <xdr:nvCxnSpPr>
        <xdr:cNvPr id="461" name="直線コネクタ 460"/>
        <xdr:cNvCxnSpPr/>
      </xdr:nvCxnSpPr>
      <xdr:spPr>
        <a:xfrm>
          <a:off x="10388600" y="1727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145415</xdr:rowOff>
    </xdr:from>
    <xdr:ext cx="690245" cy="258445"/>
    <xdr:sp macro="" textlink="">
      <xdr:nvSpPr>
        <xdr:cNvPr id="462" name="【港湾・漁港】&#10;一人当たり有形固定資産（償却資産）額平均値テキスト"/>
        <xdr:cNvSpPr txBox="1"/>
      </xdr:nvSpPr>
      <xdr:spPr>
        <a:xfrm>
          <a:off x="10515600" y="1780476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1,052,360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167005</xdr:rowOff>
    </xdr:from>
    <xdr:to xmlns:xdr="http://schemas.openxmlformats.org/drawingml/2006/spreadsheetDrawing">
      <xdr:col>55</xdr:col>
      <xdr:colOff>50800</xdr:colOff>
      <xdr:row>104</xdr:row>
      <xdr:rowOff>97790</xdr:rowOff>
    </xdr:to>
    <xdr:sp macro="" textlink="">
      <xdr:nvSpPr>
        <xdr:cNvPr id="463" name="フローチャート: 判断 462"/>
        <xdr:cNvSpPr/>
      </xdr:nvSpPr>
      <xdr:spPr>
        <a:xfrm>
          <a:off x="10426700" y="1782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126365</xdr:rowOff>
    </xdr:from>
    <xdr:to xmlns:xdr="http://schemas.openxmlformats.org/drawingml/2006/spreadsheetDrawing">
      <xdr:col>50</xdr:col>
      <xdr:colOff>165100</xdr:colOff>
      <xdr:row>105</xdr:row>
      <xdr:rowOff>56515</xdr:rowOff>
    </xdr:to>
    <xdr:sp macro="" textlink="">
      <xdr:nvSpPr>
        <xdr:cNvPr id="464" name="フローチャート: 判断 463"/>
        <xdr:cNvSpPr/>
      </xdr:nvSpPr>
      <xdr:spPr>
        <a:xfrm>
          <a:off x="9588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156845</xdr:rowOff>
    </xdr:from>
    <xdr:to xmlns:xdr="http://schemas.openxmlformats.org/drawingml/2006/spreadsheetDrawing">
      <xdr:col>46</xdr:col>
      <xdr:colOff>38100</xdr:colOff>
      <xdr:row>105</xdr:row>
      <xdr:rowOff>86995</xdr:rowOff>
    </xdr:to>
    <xdr:sp macro="" textlink="">
      <xdr:nvSpPr>
        <xdr:cNvPr id="465" name="フローチャート: 判断 464"/>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50800</xdr:rowOff>
    </xdr:from>
    <xdr:to xmlns:xdr="http://schemas.openxmlformats.org/drawingml/2006/spreadsheetDrawing">
      <xdr:col>41</xdr:col>
      <xdr:colOff>101600</xdr:colOff>
      <xdr:row>104</xdr:row>
      <xdr:rowOff>152400</xdr:rowOff>
    </xdr:to>
    <xdr:sp macro="" textlink="">
      <xdr:nvSpPr>
        <xdr:cNvPr id="466" name="フローチャート: 判断 465"/>
        <xdr:cNvSpPr/>
      </xdr:nvSpPr>
      <xdr:spPr>
        <a:xfrm>
          <a:off x="7810500" y="1788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10795</xdr:rowOff>
    </xdr:from>
    <xdr:to xmlns:xdr="http://schemas.openxmlformats.org/drawingml/2006/spreadsheetDrawing">
      <xdr:col>36</xdr:col>
      <xdr:colOff>165100</xdr:colOff>
      <xdr:row>104</xdr:row>
      <xdr:rowOff>112395</xdr:rowOff>
    </xdr:to>
    <xdr:sp macro="" textlink="">
      <xdr:nvSpPr>
        <xdr:cNvPr id="467" name="フローチャート: 判断 466"/>
        <xdr:cNvSpPr/>
      </xdr:nvSpPr>
      <xdr:spPr>
        <a:xfrm>
          <a:off x="6921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100</xdr:row>
      <xdr:rowOff>81280</xdr:rowOff>
    </xdr:from>
    <xdr:to xmlns:xdr="http://schemas.openxmlformats.org/drawingml/2006/spreadsheetDrawing">
      <xdr:col>55</xdr:col>
      <xdr:colOff>50800</xdr:colOff>
      <xdr:row>101</xdr:row>
      <xdr:rowOff>11430</xdr:rowOff>
    </xdr:to>
    <xdr:sp macro="" textlink="">
      <xdr:nvSpPr>
        <xdr:cNvPr id="473" name="楕円 472"/>
        <xdr:cNvSpPr/>
      </xdr:nvSpPr>
      <xdr:spPr>
        <a:xfrm>
          <a:off x="10426700" y="172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100</xdr:row>
      <xdr:rowOff>34290</xdr:rowOff>
    </xdr:from>
    <xdr:ext cx="690245" cy="259080"/>
    <xdr:sp macro="" textlink="">
      <xdr:nvSpPr>
        <xdr:cNvPr id="474" name="【港湾・漁港】&#10;一人当たり有形固定資産（償却資産）額該当値テキスト"/>
        <xdr:cNvSpPr txBox="1"/>
      </xdr:nvSpPr>
      <xdr:spPr>
        <a:xfrm>
          <a:off x="10515600" y="17179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100</xdr:row>
      <xdr:rowOff>101600</xdr:rowOff>
    </xdr:from>
    <xdr:to xmlns:xdr="http://schemas.openxmlformats.org/drawingml/2006/spreadsheetDrawing">
      <xdr:col>50</xdr:col>
      <xdr:colOff>165100</xdr:colOff>
      <xdr:row>101</xdr:row>
      <xdr:rowOff>31750</xdr:rowOff>
    </xdr:to>
    <xdr:sp macro="" textlink="">
      <xdr:nvSpPr>
        <xdr:cNvPr id="475" name="楕円 474"/>
        <xdr:cNvSpPr/>
      </xdr:nvSpPr>
      <xdr:spPr>
        <a:xfrm>
          <a:off x="9588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100</xdr:row>
      <xdr:rowOff>132080</xdr:rowOff>
    </xdr:from>
    <xdr:to xmlns:xdr="http://schemas.openxmlformats.org/drawingml/2006/spreadsheetDrawing">
      <xdr:col>55</xdr:col>
      <xdr:colOff>0</xdr:colOff>
      <xdr:row>100</xdr:row>
      <xdr:rowOff>152400</xdr:rowOff>
    </xdr:to>
    <xdr:cxnSp macro="">
      <xdr:nvCxnSpPr>
        <xdr:cNvPr id="476" name="直線コネクタ 475"/>
        <xdr:cNvCxnSpPr/>
      </xdr:nvCxnSpPr>
      <xdr:spPr>
        <a:xfrm flipV="1">
          <a:off x="9639300" y="172770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100</xdr:row>
      <xdr:rowOff>116840</xdr:rowOff>
    </xdr:from>
    <xdr:to xmlns:xdr="http://schemas.openxmlformats.org/drawingml/2006/spreadsheetDrawing">
      <xdr:col>46</xdr:col>
      <xdr:colOff>38100</xdr:colOff>
      <xdr:row>101</xdr:row>
      <xdr:rowOff>46990</xdr:rowOff>
    </xdr:to>
    <xdr:sp macro="" textlink="">
      <xdr:nvSpPr>
        <xdr:cNvPr id="477" name="楕円 476"/>
        <xdr:cNvSpPr/>
      </xdr:nvSpPr>
      <xdr:spPr>
        <a:xfrm>
          <a:off x="86995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100</xdr:row>
      <xdr:rowOff>152400</xdr:rowOff>
    </xdr:from>
    <xdr:to xmlns:xdr="http://schemas.openxmlformats.org/drawingml/2006/spreadsheetDrawing">
      <xdr:col>50</xdr:col>
      <xdr:colOff>114300</xdr:colOff>
      <xdr:row>100</xdr:row>
      <xdr:rowOff>167640</xdr:rowOff>
    </xdr:to>
    <xdr:cxnSp macro="">
      <xdr:nvCxnSpPr>
        <xdr:cNvPr id="478" name="直線コネクタ 477"/>
        <xdr:cNvCxnSpPr/>
      </xdr:nvCxnSpPr>
      <xdr:spPr>
        <a:xfrm flipV="1">
          <a:off x="8750300" y="17297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100</xdr:row>
      <xdr:rowOff>140335</xdr:rowOff>
    </xdr:from>
    <xdr:to xmlns:xdr="http://schemas.openxmlformats.org/drawingml/2006/spreadsheetDrawing">
      <xdr:col>41</xdr:col>
      <xdr:colOff>101600</xdr:colOff>
      <xdr:row>101</xdr:row>
      <xdr:rowOff>70485</xdr:rowOff>
    </xdr:to>
    <xdr:sp macro="" textlink="">
      <xdr:nvSpPr>
        <xdr:cNvPr id="479" name="楕円 478"/>
        <xdr:cNvSpPr/>
      </xdr:nvSpPr>
      <xdr:spPr>
        <a:xfrm>
          <a:off x="7810500" y="172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100</xdr:row>
      <xdr:rowOff>167640</xdr:rowOff>
    </xdr:from>
    <xdr:to xmlns:xdr="http://schemas.openxmlformats.org/drawingml/2006/spreadsheetDrawing">
      <xdr:col>45</xdr:col>
      <xdr:colOff>177800</xdr:colOff>
      <xdr:row>101</xdr:row>
      <xdr:rowOff>19685</xdr:rowOff>
    </xdr:to>
    <xdr:cxnSp macro="">
      <xdr:nvCxnSpPr>
        <xdr:cNvPr id="480" name="直線コネクタ 479"/>
        <xdr:cNvCxnSpPr/>
      </xdr:nvCxnSpPr>
      <xdr:spPr>
        <a:xfrm flipV="1">
          <a:off x="7861300" y="173126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100</xdr:row>
      <xdr:rowOff>165100</xdr:rowOff>
    </xdr:from>
    <xdr:to xmlns:xdr="http://schemas.openxmlformats.org/drawingml/2006/spreadsheetDrawing">
      <xdr:col>36</xdr:col>
      <xdr:colOff>165100</xdr:colOff>
      <xdr:row>101</xdr:row>
      <xdr:rowOff>95250</xdr:rowOff>
    </xdr:to>
    <xdr:sp macro="" textlink="">
      <xdr:nvSpPr>
        <xdr:cNvPr id="481" name="楕円 480"/>
        <xdr:cNvSpPr/>
      </xdr:nvSpPr>
      <xdr:spPr>
        <a:xfrm>
          <a:off x="6921500" y="173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101</xdr:row>
      <xdr:rowOff>19685</xdr:rowOff>
    </xdr:from>
    <xdr:to xmlns:xdr="http://schemas.openxmlformats.org/drawingml/2006/spreadsheetDrawing">
      <xdr:col>41</xdr:col>
      <xdr:colOff>50800</xdr:colOff>
      <xdr:row>101</xdr:row>
      <xdr:rowOff>44450</xdr:rowOff>
    </xdr:to>
    <xdr:cxnSp macro="">
      <xdr:nvCxnSpPr>
        <xdr:cNvPr id="482" name="直線コネクタ 481"/>
        <xdr:cNvCxnSpPr/>
      </xdr:nvCxnSpPr>
      <xdr:spPr>
        <a:xfrm flipV="1">
          <a:off x="6972300" y="173361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47625</xdr:rowOff>
    </xdr:from>
    <xdr:ext cx="598170" cy="259080"/>
    <xdr:sp macro="" textlink="">
      <xdr:nvSpPr>
        <xdr:cNvPr id="483" name="n_1aveValue【港湾・漁港】&#10;一人当たり有形固定資産（償却資産）額"/>
        <xdr:cNvSpPr txBox="1"/>
      </xdr:nvSpPr>
      <xdr:spPr>
        <a:xfrm>
          <a:off x="9326880" y="18049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78105</xdr:rowOff>
    </xdr:from>
    <xdr:ext cx="598170" cy="258445"/>
    <xdr:sp macro="" textlink="">
      <xdr:nvSpPr>
        <xdr:cNvPr id="484" name="n_2aveValue【港湾・漁港】&#10;一人当たり有形固定資産（償却資産）額"/>
        <xdr:cNvSpPr txBox="1"/>
      </xdr:nvSpPr>
      <xdr:spPr>
        <a:xfrm>
          <a:off x="8450580" y="18080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143510</xdr:rowOff>
    </xdr:from>
    <xdr:ext cx="598170" cy="258445"/>
    <xdr:sp macro="" textlink="">
      <xdr:nvSpPr>
        <xdr:cNvPr id="485" name="n_3aveValue【港湾・漁港】&#10;一人当たり有形固定資産（償却資産）額"/>
        <xdr:cNvSpPr txBox="1"/>
      </xdr:nvSpPr>
      <xdr:spPr>
        <a:xfrm>
          <a:off x="7561580" y="17974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104</xdr:row>
      <xdr:rowOff>103505</xdr:rowOff>
    </xdr:from>
    <xdr:ext cx="689610" cy="259080"/>
    <xdr:sp macro="" textlink="">
      <xdr:nvSpPr>
        <xdr:cNvPr id="486" name="n_4aveValue【港湾・漁港】&#10;一人当たり有形固定資産（償却資産）額"/>
        <xdr:cNvSpPr txBox="1"/>
      </xdr:nvSpPr>
      <xdr:spPr>
        <a:xfrm>
          <a:off x="6627495" y="179343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99</xdr:row>
      <xdr:rowOff>48260</xdr:rowOff>
    </xdr:from>
    <xdr:ext cx="690245" cy="259080"/>
    <xdr:sp macro="" textlink="">
      <xdr:nvSpPr>
        <xdr:cNvPr id="487" name="n_1mainValue【港湾・漁港】&#10;一人当たり有形固定資産（償却資産）額"/>
        <xdr:cNvSpPr txBox="1"/>
      </xdr:nvSpPr>
      <xdr:spPr>
        <a:xfrm>
          <a:off x="9281795" y="170218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99</xdr:row>
      <xdr:rowOff>63500</xdr:rowOff>
    </xdr:from>
    <xdr:ext cx="689610" cy="258445"/>
    <xdr:sp macro="" textlink="">
      <xdr:nvSpPr>
        <xdr:cNvPr id="488" name="n_2mainValue【港湾・漁港】&#10;一人当たり有形固定資産（償却資産）額"/>
        <xdr:cNvSpPr txBox="1"/>
      </xdr:nvSpPr>
      <xdr:spPr>
        <a:xfrm>
          <a:off x="8405495" y="17037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2,039,967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99</xdr:row>
      <xdr:rowOff>86995</xdr:rowOff>
    </xdr:from>
    <xdr:ext cx="689610" cy="258445"/>
    <xdr:sp macro="" textlink="">
      <xdr:nvSpPr>
        <xdr:cNvPr id="489" name="n_3mainValue【港湾・漁港】&#10;一人当たり有形固定資産（償却資産）額"/>
        <xdr:cNvSpPr txBox="1"/>
      </xdr:nvSpPr>
      <xdr:spPr>
        <a:xfrm>
          <a:off x="7516495" y="1706054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99</xdr:row>
      <xdr:rowOff>111760</xdr:rowOff>
    </xdr:from>
    <xdr:ext cx="689610" cy="258445"/>
    <xdr:sp macro="" textlink="">
      <xdr:nvSpPr>
        <xdr:cNvPr id="490" name="n_4mainValue【港湾・漁港】&#10;一人当たり有形固定資産（償却資産）額"/>
        <xdr:cNvSpPr txBox="1"/>
      </xdr:nvSpPr>
      <xdr:spPr>
        <a:xfrm>
          <a:off x="6627495" y="1708531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9" name="テキスト ボックス 4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1" name="テキスト ボックス 5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2" name="直線コネクタ 5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03" name="テキスト ボックス 50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4" name="直線コネクタ 5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5" name="テキスト ボックス 5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6" name="直線コネクタ 5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7" name="テキスト ボックス 5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8" name="直線コネクタ 5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9" name="テキスト ボックス 5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0" name="直線コネクタ 5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11" name="テキスト ボックス 51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13" name="テキスト ボックス 51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95250</xdr:rowOff>
    </xdr:from>
    <xdr:to xmlns:xdr="http://schemas.openxmlformats.org/drawingml/2006/spreadsheetDrawing">
      <xdr:col>85</xdr:col>
      <xdr:colOff>126365</xdr:colOff>
      <xdr:row>42</xdr:row>
      <xdr:rowOff>38100</xdr:rowOff>
    </xdr:to>
    <xdr:cxnSp macro="">
      <xdr:nvCxnSpPr>
        <xdr:cNvPr id="515" name="直線コネクタ 514"/>
        <xdr:cNvCxnSpPr/>
      </xdr:nvCxnSpPr>
      <xdr:spPr>
        <a:xfrm flipV="1">
          <a:off x="16318865" y="575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6"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7" name="直線コネクタ 516"/>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41910</xdr:rowOff>
    </xdr:from>
    <xdr:ext cx="405130" cy="258445"/>
    <xdr:sp macro="" textlink="">
      <xdr:nvSpPr>
        <xdr:cNvPr id="518" name="【認定こども園・幼稚園・保育所】&#10;有形固定資産減価償却率最大値テキスト"/>
        <xdr:cNvSpPr txBox="1"/>
      </xdr:nvSpPr>
      <xdr:spPr>
        <a:xfrm>
          <a:off x="16357600" y="552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95250</xdr:rowOff>
    </xdr:from>
    <xdr:to xmlns:xdr="http://schemas.openxmlformats.org/drawingml/2006/spreadsheetDrawing">
      <xdr:col>86</xdr:col>
      <xdr:colOff>25400</xdr:colOff>
      <xdr:row>33</xdr:row>
      <xdr:rowOff>95250</xdr:rowOff>
    </xdr:to>
    <xdr:cxnSp macro="">
      <xdr:nvCxnSpPr>
        <xdr:cNvPr id="519" name="直線コネクタ 518"/>
        <xdr:cNvCxnSpPr/>
      </xdr:nvCxnSpPr>
      <xdr:spPr>
        <a:xfrm>
          <a:off x="16230600" y="575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135255</xdr:rowOff>
    </xdr:from>
    <xdr:ext cx="405130" cy="258445"/>
    <xdr:sp macro="" textlink="">
      <xdr:nvSpPr>
        <xdr:cNvPr id="520" name="【認定こども園・幼稚園・保育所】&#10;有形固定資産減価償却率平均値テキスト"/>
        <xdr:cNvSpPr txBox="1"/>
      </xdr:nvSpPr>
      <xdr:spPr>
        <a:xfrm>
          <a:off x="16357600" y="63074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521" name="フローチャート: 判断 520"/>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118745</xdr:rowOff>
    </xdr:from>
    <xdr:to xmlns:xdr="http://schemas.openxmlformats.org/drawingml/2006/spreadsheetDrawing">
      <xdr:col>81</xdr:col>
      <xdr:colOff>101600</xdr:colOff>
      <xdr:row>37</xdr:row>
      <xdr:rowOff>48895</xdr:rowOff>
    </xdr:to>
    <xdr:sp macro="" textlink="">
      <xdr:nvSpPr>
        <xdr:cNvPr id="522" name="フローチャート: 判断 521"/>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3" name="フローチャート: 判断 522"/>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105410</xdr:rowOff>
    </xdr:from>
    <xdr:to xmlns:xdr="http://schemas.openxmlformats.org/drawingml/2006/spreadsheetDrawing">
      <xdr:col>72</xdr:col>
      <xdr:colOff>38100</xdr:colOff>
      <xdr:row>37</xdr:row>
      <xdr:rowOff>35560</xdr:rowOff>
    </xdr:to>
    <xdr:sp macro="" textlink="">
      <xdr:nvSpPr>
        <xdr:cNvPr id="524" name="フローチャート: 判断 523"/>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xdr:rowOff>
    </xdr:from>
    <xdr:to xmlns:xdr="http://schemas.openxmlformats.org/drawingml/2006/spreadsheetDrawing">
      <xdr:col>67</xdr:col>
      <xdr:colOff>101600</xdr:colOff>
      <xdr:row>37</xdr:row>
      <xdr:rowOff>111760</xdr:rowOff>
    </xdr:to>
    <xdr:sp macro="" textlink="">
      <xdr:nvSpPr>
        <xdr:cNvPr id="525" name="フローチャート: 判断 524"/>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80645</xdr:rowOff>
    </xdr:from>
    <xdr:to xmlns:xdr="http://schemas.openxmlformats.org/drawingml/2006/spreadsheetDrawing">
      <xdr:col>85</xdr:col>
      <xdr:colOff>177800</xdr:colOff>
      <xdr:row>35</xdr:row>
      <xdr:rowOff>10795</xdr:rowOff>
    </xdr:to>
    <xdr:sp macro="" textlink="">
      <xdr:nvSpPr>
        <xdr:cNvPr id="531" name="楕円 530"/>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103505</xdr:rowOff>
    </xdr:from>
    <xdr:ext cx="405130" cy="259080"/>
    <xdr:sp macro="" textlink="">
      <xdr:nvSpPr>
        <xdr:cNvPr id="532" name="【認定こども園・幼稚園・保育所】&#10;有形固定資産減価償却率該当値テキスト"/>
        <xdr:cNvSpPr txBox="1"/>
      </xdr:nvSpPr>
      <xdr:spPr>
        <a:xfrm>
          <a:off x="16357600"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50165</xdr:rowOff>
    </xdr:from>
    <xdr:to xmlns:xdr="http://schemas.openxmlformats.org/drawingml/2006/spreadsheetDrawing">
      <xdr:col>81</xdr:col>
      <xdr:colOff>101600</xdr:colOff>
      <xdr:row>34</xdr:row>
      <xdr:rowOff>151765</xdr:rowOff>
    </xdr:to>
    <xdr:sp macro="" textlink="">
      <xdr:nvSpPr>
        <xdr:cNvPr id="533" name="楕円 532"/>
        <xdr:cNvSpPr/>
      </xdr:nvSpPr>
      <xdr:spPr>
        <a:xfrm>
          <a:off x="1543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100965</xdr:rowOff>
    </xdr:from>
    <xdr:to xmlns:xdr="http://schemas.openxmlformats.org/drawingml/2006/spreadsheetDrawing">
      <xdr:col>85</xdr:col>
      <xdr:colOff>127000</xdr:colOff>
      <xdr:row>34</xdr:row>
      <xdr:rowOff>132080</xdr:rowOff>
    </xdr:to>
    <xdr:cxnSp macro="">
      <xdr:nvCxnSpPr>
        <xdr:cNvPr id="534" name="直線コネクタ 533"/>
        <xdr:cNvCxnSpPr/>
      </xdr:nvCxnSpPr>
      <xdr:spPr>
        <a:xfrm>
          <a:off x="15481300" y="59302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151130</xdr:rowOff>
    </xdr:from>
    <xdr:to xmlns:xdr="http://schemas.openxmlformats.org/drawingml/2006/spreadsheetDrawing">
      <xdr:col>76</xdr:col>
      <xdr:colOff>165100</xdr:colOff>
      <xdr:row>35</xdr:row>
      <xdr:rowOff>81280</xdr:rowOff>
    </xdr:to>
    <xdr:sp macro="" textlink="">
      <xdr:nvSpPr>
        <xdr:cNvPr id="535" name="楕円 534"/>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100965</xdr:rowOff>
    </xdr:from>
    <xdr:to xmlns:xdr="http://schemas.openxmlformats.org/drawingml/2006/spreadsheetDrawing">
      <xdr:col>81</xdr:col>
      <xdr:colOff>50800</xdr:colOff>
      <xdr:row>35</xdr:row>
      <xdr:rowOff>30480</xdr:rowOff>
    </xdr:to>
    <xdr:cxnSp macro="">
      <xdr:nvCxnSpPr>
        <xdr:cNvPr id="536" name="直線コネクタ 535"/>
        <xdr:cNvCxnSpPr/>
      </xdr:nvCxnSpPr>
      <xdr:spPr>
        <a:xfrm flipV="1">
          <a:off x="14592300" y="59302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107315</xdr:rowOff>
    </xdr:from>
    <xdr:to xmlns:xdr="http://schemas.openxmlformats.org/drawingml/2006/spreadsheetDrawing">
      <xdr:col>72</xdr:col>
      <xdr:colOff>38100</xdr:colOff>
      <xdr:row>35</xdr:row>
      <xdr:rowOff>37465</xdr:rowOff>
    </xdr:to>
    <xdr:sp macro="" textlink="">
      <xdr:nvSpPr>
        <xdr:cNvPr id="537" name="楕円 536"/>
        <xdr:cNvSpPr/>
      </xdr:nvSpPr>
      <xdr:spPr>
        <a:xfrm>
          <a:off x="13652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158115</xdr:rowOff>
    </xdr:from>
    <xdr:to xmlns:xdr="http://schemas.openxmlformats.org/drawingml/2006/spreadsheetDrawing">
      <xdr:col>76</xdr:col>
      <xdr:colOff>114300</xdr:colOff>
      <xdr:row>35</xdr:row>
      <xdr:rowOff>30480</xdr:rowOff>
    </xdr:to>
    <xdr:cxnSp macro="">
      <xdr:nvCxnSpPr>
        <xdr:cNvPr id="538" name="直線コネクタ 537"/>
        <xdr:cNvCxnSpPr/>
      </xdr:nvCxnSpPr>
      <xdr:spPr>
        <a:xfrm>
          <a:off x="13703300" y="59874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164465</xdr:rowOff>
    </xdr:from>
    <xdr:to xmlns:xdr="http://schemas.openxmlformats.org/drawingml/2006/spreadsheetDrawing">
      <xdr:col>67</xdr:col>
      <xdr:colOff>101600</xdr:colOff>
      <xdr:row>35</xdr:row>
      <xdr:rowOff>94615</xdr:rowOff>
    </xdr:to>
    <xdr:sp macro="" textlink="">
      <xdr:nvSpPr>
        <xdr:cNvPr id="539" name="楕円 538"/>
        <xdr:cNvSpPr/>
      </xdr:nvSpPr>
      <xdr:spPr>
        <a:xfrm>
          <a:off x="12763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158115</xdr:rowOff>
    </xdr:from>
    <xdr:to xmlns:xdr="http://schemas.openxmlformats.org/drawingml/2006/spreadsheetDrawing">
      <xdr:col>71</xdr:col>
      <xdr:colOff>177800</xdr:colOff>
      <xdr:row>35</xdr:row>
      <xdr:rowOff>43815</xdr:rowOff>
    </xdr:to>
    <xdr:cxnSp macro="">
      <xdr:nvCxnSpPr>
        <xdr:cNvPr id="540" name="直線コネクタ 539"/>
        <xdr:cNvCxnSpPr/>
      </xdr:nvCxnSpPr>
      <xdr:spPr>
        <a:xfrm flipV="1">
          <a:off x="12814300" y="59874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40640</xdr:rowOff>
    </xdr:from>
    <xdr:ext cx="405130" cy="258445"/>
    <xdr:sp macro="" textlink="">
      <xdr:nvSpPr>
        <xdr:cNvPr id="541" name="n_1aveValue【認定こども園・幼稚園・保育所】&#10;有形固定資産減価償却率"/>
        <xdr:cNvSpPr txBox="1"/>
      </xdr:nvSpPr>
      <xdr:spPr>
        <a:xfrm>
          <a:off x="15266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80010</xdr:rowOff>
    </xdr:from>
    <xdr:ext cx="404495" cy="259080"/>
    <xdr:sp macro="" textlink="">
      <xdr:nvSpPr>
        <xdr:cNvPr id="542" name="n_2aveValue【認定こども園・幼稚園・保育所】&#10;有形固定資産減価償却率"/>
        <xdr:cNvSpPr txBox="1"/>
      </xdr:nvSpPr>
      <xdr:spPr>
        <a:xfrm>
          <a:off x="14389735" y="642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26670</xdr:rowOff>
    </xdr:from>
    <xdr:ext cx="404495" cy="259080"/>
    <xdr:sp macro="" textlink="">
      <xdr:nvSpPr>
        <xdr:cNvPr id="543" name="n_3aveValue【認定こども園・幼稚園・保育所】&#10;有形固定資産減価償却率"/>
        <xdr:cNvSpPr txBox="1"/>
      </xdr:nvSpPr>
      <xdr:spPr>
        <a:xfrm>
          <a:off x="13500735" y="6370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102870</xdr:rowOff>
    </xdr:from>
    <xdr:ext cx="404495" cy="259080"/>
    <xdr:sp macro="" textlink="">
      <xdr:nvSpPr>
        <xdr:cNvPr id="544" name="n_4aveValue【認定こども園・幼稚園・保育所】&#10;有形固定資産減価償却率"/>
        <xdr:cNvSpPr txBox="1"/>
      </xdr:nvSpPr>
      <xdr:spPr>
        <a:xfrm>
          <a:off x="12611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168275</xdr:rowOff>
    </xdr:from>
    <xdr:ext cx="405130" cy="258445"/>
    <xdr:sp macro="" textlink="">
      <xdr:nvSpPr>
        <xdr:cNvPr id="545" name="n_1mainValue【認定こども園・幼稚園・保育所】&#10;有形固定資産減価償却率"/>
        <xdr:cNvSpPr txBox="1"/>
      </xdr:nvSpPr>
      <xdr:spPr>
        <a:xfrm>
          <a:off x="15266035" y="5654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97790</xdr:rowOff>
    </xdr:from>
    <xdr:ext cx="404495" cy="258445"/>
    <xdr:sp macro="" textlink="">
      <xdr:nvSpPr>
        <xdr:cNvPr id="546" name="n_2mainValue【認定こども園・幼稚園・保育所】&#10;有形固定資産減価償却率"/>
        <xdr:cNvSpPr txBox="1"/>
      </xdr:nvSpPr>
      <xdr:spPr>
        <a:xfrm>
          <a:off x="14389735" y="575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53975</xdr:rowOff>
    </xdr:from>
    <xdr:ext cx="404495" cy="258445"/>
    <xdr:sp macro="" textlink="">
      <xdr:nvSpPr>
        <xdr:cNvPr id="547" name="n_3mainValue【認定こども園・幼稚園・保育所】&#10;有形固定資産減価償却率"/>
        <xdr:cNvSpPr txBox="1"/>
      </xdr:nvSpPr>
      <xdr:spPr>
        <a:xfrm>
          <a:off x="13500735" y="5711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111125</xdr:rowOff>
    </xdr:from>
    <xdr:ext cx="404495" cy="258445"/>
    <xdr:sp macro="" textlink="">
      <xdr:nvSpPr>
        <xdr:cNvPr id="548" name="n_4mainValue【認定こども園・幼稚園・保育所】&#10;有形固定資産減価償却率"/>
        <xdr:cNvSpPr txBox="1"/>
      </xdr:nvSpPr>
      <xdr:spPr>
        <a:xfrm>
          <a:off x="12611735" y="5768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7" name="テキスト ボックス 55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9" name="直線コネクタ 5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60" name="テキスト ボックス 559"/>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1" name="直線コネクタ 5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62" name="テキスト ボックス 561"/>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3" name="直線コネクタ 5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64" name="テキスト ボックス 563"/>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5" name="直線コネクタ 5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6" name="テキスト ボックス 565"/>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8" name="テキスト ボックス 56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21590</xdr:rowOff>
    </xdr:from>
    <xdr:to xmlns:xdr="http://schemas.openxmlformats.org/drawingml/2006/spreadsheetDrawing">
      <xdr:col>116</xdr:col>
      <xdr:colOff>62865</xdr:colOff>
      <xdr:row>41</xdr:row>
      <xdr:rowOff>14605</xdr:rowOff>
    </xdr:to>
    <xdr:cxnSp macro="">
      <xdr:nvCxnSpPr>
        <xdr:cNvPr id="570" name="直線コネクタ 569"/>
        <xdr:cNvCxnSpPr/>
      </xdr:nvCxnSpPr>
      <xdr:spPr>
        <a:xfrm flipV="1">
          <a:off x="22160865" y="5850890"/>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18415</xdr:rowOff>
    </xdr:from>
    <xdr:ext cx="469900" cy="258445"/>
    <xdr:sp macro="" textlink="">
      <xdr:nvSpPr>
        <xdr:cNvPr id="571" name="【認定こども園・幼稚園・保育所】&#10;一人当たり面積最小値テキスト"/>
        <xdr:cNvSpPr txBox="1"/>
      </xdr:nvSpPr>
      <xdr:spPr>
        <a:xfrm>
          <a:off x="22199600" y="7047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14605</xdr:rowOff>
    </xdr:from>
    <xdr:to xmlns:xdr="http://schemas.openxmlformats.org/drawingml/2006/spreadsheetDrawing">
      <xdr:col>116</xdr:col>
      <xdr:colOff>152400</xdr:colOff>
      <xdr:row>41</xdr:row>
      <xdr:rowOff>14605</xdr:rowOff>
    </xdr:to>
    <xdr:cxnSp macro="">
      <xdr:nvCxnSpPr>
        <xdr:cNvPr id="572" name="直線コネクタ 571"/>
        <xdr:cNvCxnSpPr/>
      </xdr:nvCxnSpPr>
      <xdr:spPr>
        <a:xfrm>
          <a:off x="22072600" y="704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139700</xdr:rowOff>
    </xdr:from>
    <xdr:ext cx="469900" cy="259080"/>
    <xdr:sp macro="" textlink="">
      <xdr:nvSpPr>
        <xdr:cNvPr id="573" name="【認定こども園・幼稚園・保育所】&#10;一人当たり面積最大値テキスト"/>
        <xdr:cNvSpPr txBox="1"/>
      </xdr:nvSpPr>
      <xdr:spPr>
        <a:xfrm>
          <a:off x="22199600" y="56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21590</xdr:rowOff>
    </xdr:from>
    <xdr:to xmlns:xdr="http://schemas.openxmlformats.org/drawingml/2006/spreadsheetDrawing">
      <xdr:col>116</xdr:col>
      <xdr:colOff>152400</xdr:colOff>
      <xdr:row>34</xdr:row>
      <xdr:rowOff>21590</xdr:rowOff>
    </xdr:to>
    <xdr:cxnSp macro="">
      <xdr:nvCxnSpPr>
        <xdr:cNvPr id="574" name="直線コネクタ 573"/>
        <xdr:cNvCxnSpPr/>
      </xdr:nvCxnSpPr>
      <xdr:spPr>
        <a:xfrm>
          <a:off x="22072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115570</xdr:rowOff>
    </xdr:from>
    <xdr:ext cx="469900" cy="259080"/>
    <xdr:sp macro="" textlink="">
      <xdr:nvSpPr>
        <xdr:cNvPr id="575" name="【認定こども園・幼稚園・保育所】&#10;一人当たり面積平均値テキスト"/>
        <xdr:cNvSpPr txBox="1"/>
      </xdr:nvSpPr>
      <xdr:spPr>
        <a:xfrm>
          <a:off x="221996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137160</xdr:rowOff>
    </xdr:from>
    <xdr:to xmlns:xdr="http://schemas.openxmlformats.org/drawingml/2006/spreadsheetDrawing">
      <xdr:col>116</xdr:col>
      <xdr:colOff>114300</xdr:colOff>
      <xdr:row>38</xdr:row>
      <xdr:rowOff>67310</xdr:rowOff>
    </xdr:to>
    <xdr:sp macro="" textlink="">
      <xdr:nvSpPr>
        <xdr:cNvPr id="576" name="フローチャート: 判断 575"/>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577" name="フローチャート: 判断 576"/>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13970</xdr:rowOff>
    </xdr:from>
    <xdr:to xmlns:xdr="http://schemas.openxmlformats.org/drawingml/2006/spreadsheetDrawing">
      <xdr:col>107</xdr:col>
      <xdr:colOff>101600</xdr:colOff>
      <xdr:row>38</xdr:row>
      <xdr:rowOff>115570</xdr:rowOff>
    </xdr:to>
    <xdr:sp macro="" textlink="">
      <xdr:nvSpPr>
        <xdr:cNvPr id="578" name="フローチャート: 判断 577"/>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579" name="フローチャート: 判断 578"/>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580" name="フローチャート: 判断 579"/>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34290</xdr:rowOff>
    </xdr:from>
    <xdr:to xmlns:xdr="http://schemas.openxmlformats.org/drawingml/2006/spreadsheetDrawing">
      <xdr:col>116</xdr:col>
      <xdr:colOff>114300</xdr:colOff>
      <xdr:row>35</xdr:row>
      <xdr:rowOff>135890</xdr:rowOff>
    </xdr:to>
    <xdr:sp macro="" textlink="">
      <xdr:nvSpPr>
        <xdr:cNvPr id="586" name="楕円 585"/>
        <xdr:cNvSpPr/>
      </xdr:nvSpPr>
      <xdr:spPr>
        <a:xfrm>
          <a:off x="221107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57150</xdr:rowOff>
    </xdr:from>
    <xdr:ext cx="469900" cy="259080"/>
    <xdr:sp macro="" textlink="">
      <xdr:nvSpPr>
        <xdr:cNvPr id="587" name="【認定こども園・幼稚園・保育所】&#10;一人当たり面積該当値テキスト"/>
        <xdr:cNvSpPr txBox="1"/>
      </xdr:nvSpPr>
      <xdr:spPr>
        <a:xfrm>
          <a:off x="22199600" y="588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52705</xdr:rowOff>
    </xdr:from>
    <xdr:to xmlns:xdr="http://schemas.openxmlformats.org/drawingml/2006/spreadsheetDrawing">
      <xdr:col>112</xdr:col>
      <xdr:colOff>38100</xdr:colOff>
      <xdr:row>35</xdr:row>
      <xdr:rowOff>154940</xdr:rowOff>
    </xdr:to>
    <xdr:sp macro="" textlink="">
      <xdr:nvSpPr>
        <xdr:cNvPr id="588" name="楕円 587"/>
        <xdr:cNvSpPr/>
      </xdr:nvSpPr>
      <xdr:spPr>
        <a:xfrm>
          <a:off x="21272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85090</xdr:rowOff>
    </xdr:from>
    <xdr:to xmlns:xdr="http://schemas.openxmlformats.org/drawingml/2006/spreadsheetDrawing">
      <xdr:col>116</xdr:col>
      <xdr:colOff>63500</xdr:colOff>
      <xdr:row>35</xdr:row>
      <xdr:rowOff>103505</xdr:rowOff>
    </xdr:to>
    <xdr:cxnSp macro="">
      <xdr:nvCxnSpPr>
        <xdr:cNvPr id="589" name="直線コネクタ 588"/>
        <xdr:cNvCxnSpPr/>
      </xdr:nvCxnSpPr>
      <xdr:spPr>
        <a:xfrm flipV="1">
          <a:off x="21323300" y="60858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125730</xdr:rowOff>
    </xdr:from>
    <xdr:to xmlns:xdr="http://schemas.openxmlformats.org/drawingml/2006/spreadsheetDrawing">
      <xdr:col>107</xdr:col>
      <xdr:colOff>101600</xdr:colOff>
      <xdr:row>35</xdr:row>
      <xdr:rowOff>55880</xdr:rowOff>
    </xdr:to>
    <xdr:sp macro="" textlink="">
      <xdr:nvSpPr>
        <xdr:cNvPr id="590" name="楕円 589"/>
        <xdr:cNvSpPr/>
      </xdr:nvSpPr>
      <xdr:spPr>
        <a:xfrm>
          <a:off x="203835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5080</xdr:rowOff>
    </xdr:from>
    <xdr:to xmlns:xdr="http://schemas.openxmlformats.org/drawingml/2006/spreadsheetDrawing">
      <xdr:col>111</xdr:col>
      <xdr:colOff>177800</xdr:colOff>
      <xdr:row>35</xdr:row>
      <xdr:rowOff>103505</xdr:rowOff>
    </xdr:to>
    <xdr:cxnSp macro="">
      <xdr:nvCxnSpPr>
        <xdr:cNvPr id="591" name="直線コネクタ 590"/>
        <xdr:cNvCxnSpPr/>
      </xdr:nvCxnSpPr>
      <xdr:spPr>
        <a:xfrm>
          <a:off x="20434300" y="600583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148590</xdr:rowOff>
    </xdr:from>
    <xdr:to xmlns:xdr="http://schemas.openxmlformats.org/drawingml/2006/spreadsheetDrawing">
      <xdr:col>102</xdr:col>
      <xdr:colOff>165100</xdr:colOff>
      <xdr:row>35</xdr:row>
      <xdr:rowOff>78740</xdr:rowOff>
    </xdr:to>
    <xdr:sp macro="" textlink="">
      <xdr:nvSpPr>
        <xdr:cNvPr id="592" name="楕円 591"/>
        <xdr:cNvSpPr/>
      </xdr:nvSpPr>
      <xdr:spPr>
        <a:xfrm>
          <a:off x="194945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5080</xdr:rowOff>
    </xdr:from>
    <xdr:to xmlns:xdr="http://schemas.openxmlformats.org/drawingml/2006/spreadsheetDrawing">
      <xdr:col>107</xdr:col>
      <xdr:colOff>50800</xdr:colOff>
      <xdr:row>35</xdr:row>
      <xdr:rowOff>27940</xdr:rowOff>
    </xdr:to>
    <xdr:cxnSp macro="">
      <xdr:nvCxnSpPr>
        <xdr:cNvPr id="593" name="直線コネクタ 592"/>
        <xdr:cNvCxnSpPr/>
      </xdr:nvCxnSpPr>
      <xdr:spPr>
        <a:xfrm flipV="1">
          <a:off x="19545300" y="60058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34</xdr:row>
      <xdr:rowOff>109855</xdr:rowOff>
    </xdr:from>
    <xdr:to xmlns:xdr="http://schemas.openxmlformats.org/drawingml/2006/spreadsheetDrawing">
      <xdr:col>98</xdr:col>
      <xdr:colOff>38100</xdr:colOff>
      <xdr:row>35</xdr:row>
      <xdr:rowOff>40640</xdr:rowOff>
    </xdr:to>
    <xdr:sp macro="" textlink="">
      <xdr:nvSpPr>
        <xdr:cNvPr id="594" name="楕円 593"/>
        <xdr:cNvSpPr/>
      </xdr:nvSpPr>
      <xdr:spPr>
        <a:xfrm>
          <a:off x="18605500" y="5939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34</xdr:row>
      <xdr:rowOff>160655</xdr:rowOff>
    </xdr:from>
    <xdr:to xmlns:xdr="http://schemas.openxmlformats.org/drawingml/2006/spreadsheetDrawing">
      <xdr:col>102</xdr:col>
      <xdr:colOff>114300</xdr:colOff>
      <xdr:row>35</xdr:row>
      <xdr:rowOff>27940</xdr:rowOff>
    </xdr:to>
    <xdr:cxnSp macro="">
      <xdr:nvCxnSpPr>
        <xdr:cNvPr id="595" name="直線コネクタ 594"/>
        <xdr:cNvCxnSpPr/>
      </xdr:nvCxnSpPr>
      <xdr:spPr>
        <a:xfrm>
          <a:off x="18656300" y="59899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65405</xdr:rowOff>
    </xdr:from>
    <xdr:ext cx="469900" cy="258445"/>
    <xdr:sp macro="" textlink="">
      <xdr:nvSpPr>
        <xdr:cNvPr id="596" name="n_1aveValue【認定こども園・幼稚園・保育所】&#10;一人当たり面積"/>
        <xdr:cNvSpPr txBox="1"/>
      </xdr:nvSpPr>
      <xdr:spPr>
        <a:xfrm>
          <a:off x="21075650" y="6580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106680</xdr:rowOff>
    </xdr:from>
    <xdr:ext cx="469265" cy="259080"/>
    <xdr:sp macro="" textlink="">
      <xdr:nvSpPr>
        <xdr:cNvPr id="597" name="n_2aveValue【認定こども園・幼稚園・保育所】&#10;一人当たり面積"/>
        <xdr:cNvSpPr txBox="1"/>
      </xdr:nvSpPr>
      <xdr:spPr>
        <a:xfrm>
          <a:off x="20199350" y="6621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132080</xdr:rowOff>
    </xdr:from>
    <xdr:ext cx="469265" cy="258445"/>
    <xdr:sp macro="" textlink="">
      <xdr:nvSpPr>
        <xdr:cNvPr id="598" name="n_3aveValue【認定こども園・幼稚園・保育所】&#10;一人当たり面積"/>
        <xdr:cNvSpPr txBox="1"/>
      </xdr:nvSpPr>
      <xdr:spPr>
        <a:xfrm>
          <a:off x="19310350" y="664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156845</xdr:rowOff>
    </xdr:from>
    <xdr:ext cx="469265" cy="258445"/>
    <xdr:sp macro="" textlink="">
      <xdr:nvSpPr>
        <xdr:cNvPr id="599" name="n_4aveValue【認定こども園・幼稚園・保育所】&#10;一人当たり面積"/>
        <xdr:cNvSpPr txBox="1"/>
      </xdr:nvSpPr>
      <xdr:spPr>
        <a:xfrm>
          <a:off x="18421350" y="667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170815</xdr:rowOff>
    </xdr:from>
    <xdr:ext cx="469900" cy="258445"/>
    <xdr:sp macro="" textlink="">
      <xdr:nvSpPr>
        <xdr:cNvPr id="600" name="n_1mainValue【認定こども園・幼稚園・保育所】&#10;一人当たり面積"/>
        <xdr:cNvSpPr txBox="1"/>
      </xdr:nvSpPr>
      <xdr:spPr>
        <a:xfrm>
          <a:off x="21075650" y="582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72390</xdr:rowOff>
    </xdr:from>
    <xdr:ext cx="469265" cy="259080"/>
    <xdr:sp macro="" textlink="">
      <xdr:nvSpPr>
        <xdr:cNvPr id="601" name="n_2mainValue【認定こども園・幼稚園・保育所】&#10;一人当たり面積"/>
        <xdr:cNvSpPr txBox="1"/>
      </xdr:nvSpPr>
      <xdr:spPr>
        <a:xfrm>
          <a:off x="20199350" y="5730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33</xdr:row>
      <xdr:rowOff>95250</xdr:rowOff>
    </xdr:from>
    <xdr:ext cx="469265" cy="259080"/>
    <xdr:sp macro="" textlink="">
      <xdr:nvSpPr>
        <xdr:cNvPr id="602" name="n_3mainValue【認定こども園・幼稚園・保育所】&#10;一人当たり面積"/>
        <xdr:cNvSpPr txBox="1"/>
      </xdr:nvSpPr>
      <xdr:spPr>
        <a:xfrm>
          <a:off x="19310350" y="575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33</xdr:row>
      <xdr:rowOff>56515</xdr:rowOff>
    </xdr:from>
    <xdr:ext cx="469265" cy="258445"/>
    <xdr:sp macro="" textlink="">
      <xdr:nvSpPr>
        <xdr:cNvPr id="603" name="n_4mainValue【認定こども園・幼稚園・保育所】&#10;一人当たり面積"/>
        <xdr:cNvSpPr txBox="1"/>
      </xdr:nvSpPr>
      <xdr:spPr>
        <a:xfrm>
          <a:off x="18421350" y="571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2" name="テキスト ボックス 61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4" name="テキスト ボックス 61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5" name="直線コネクタ 6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616" name="テキスト ボックス 61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7" name="直線コネクタ 6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8" name="テキスト ボックス 6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9" name="直線コネクタ 6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20" name="テキスト ボックス 61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1" name="直線コネクタ 6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2" name="テキスト ボックス 6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3" name="直線コネクタ 6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24" name="テキスト ボックス 62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5" name="直線コネクタ 6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626" name="テキスト ボックス 62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628" name="テキスト ボックス 627"/>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148590</xdr:rowOff>
    </xdr:from>
    <xdr:to xmlns:xdr="http://schemas.openxmlformats.org/drawingml/2006/spreadsheetDrawing">
      <xdr:col>85</xdr:col>
      <xdr:colOff>126365</xdr:colOff>
      <xdr:row>63</xdr:row>
      <xdr:rowOff>80010</xdr:rowOff>
    </xdr:to>
    <xdr:cxnSp macro="">
      <xdr:nvCxnSpPr>
        <xdr:cNvPr id="630" name="直線コネクタ 629"/>
        <xdr:cNvCxnSpPr/>
      </xdr:nvCxnSpPr>
      <xdr:spPr>
        <a:xfrm flipV="1">
          <a:off x="16318865" y="95783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83820</xdr:rowOff>
    </xdr:from>
    <xdr:ext cx="405130" cy="259080"/>
    <xdr:sp macro="" textlink="">
      <xdr:nvSpPr>
        <xdr:cNvPr id="631" name="【学校施設】&#10;有形固定資産減価償却率最小値テキスト"/>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632" name="直線コネクタ 631"/>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95250</xdr:rowOff>
    </xdr:from>
    <xdr:ext cx="405130" cy="259080"/>
    <xdr:sp macro="" textlink="">
      <xdr:nvSpPr>
        <xdr:cNvPr id="633" name="【学校施設】&#10;有形固定資産減価償却率最大値テキスト"/>
        <xdr:cNvSpPr txBox="1"/>
      </xdr:nvSpPr>
      <xdr:spPr>
        <a:xfrm>
          <a:off x="16357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148590</xdr:rowOff>
    </xdr:from>
    <xdr:to xmlns:xdr="http://schemas.openxmlformats.org/drawingml/2006/spreadsheetDrawing">
      <xdr:col>86</xdr:col>
      <xdr:colOff>25400</xdr:colOff>
      <xdr:row>55</xdr:row>
      <xdr:rowOff>148590</xdr:rowOff>
    </xdr:to>
    <xdr:cxnSp macro="">
      <xdr:nvCxnSpPr>
        <xdr:cNvPr id="634" name="直線コネクタ 633"/>
        <xdr:cNvCxnSpPr/>
      </xdr:nvCxnSpPr>
      <xdr:spPr>
        <a:xfrm>
          <a:off x="16230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105410</xdr:rowOff>
    </xdr:from>
    <xdr:ext cx="405130" cy="259080"/>
    <xdr:sp macro="" textlink="">
      <xdr:nvSpPr>
        <xdr:cNvPr id="635" name="【学校施設】&#10;有形固定資産減価償却率平均値テキスト"/>
        <xdr:cNvSpPr txBox="1"/>
      </xdr:nvSpPr>
      <xdr:spPr>
        <a:xfrm>
          <a:off x="16357600" y="1022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127000</xdr:rowOff>
    </xdr:from>
    <xdr:to xmlns:xdr="http://schemas.openxmlformats.org/drawingml/2006/spreadsheetDrawing">
      <xdr:col>85</xdr:col>
      <xdr:colOff>177800</xdr:colOff>
      <xdr:row>60</xdr:row>
      <xdr:rowOff>57150</xdr:rowOff>
    </xdr:to>
    <xdr:sp macro="" textlink="">
      <xdr:nvSpPr>
        <xdr:cNvPr id="636" name="フローチャート: 判断 635"/>
        <xdr:cNvSpPr/>
      </xdr:nvSpPr>
      <xdr:spPr>
        <a:xfrm>
          <a:off x="1626870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123825</xdr:rowOff>
    </xdr:from>
    <xdr:to xmlns:xdr="http://schemas.openxmlformats.org/drawingml/2006/spreadsheetDrawing">
      <xdr:col>81</xdr:col>
      <xdr:colOff>101600</xdr:colOff>
      <xdr:row>60</xdr:row>
      <xdr:rowOff>53975</xdr:rowOff>
    </xdr:to>
    <xdr:sp macro="" textlink="">
      <xdr:nvSpPr>
        <xdr:cNvPr id="637" name="フローチャート: 判断 636"/>
        <xdr:cNvSpPr/>
      </xdr:nvSpPr>
      <xdr:spPr>
        <a:xfrm>
          <a:off x="154305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638" name="フローチャート: 判断 637"/>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114300</xdr:rowOff>
    </xdr:from>
    <xdr:to xmlns:xdr="http://schemas.openxmlformats.org/drawingml/2006/spreadsheetDrawing">
      <xdr:col>72</xdr:col>
      <xdr:colOff>38100</xdr:colOff>
      <xdr:row>60</xdr:row>
      <xdr:rowOff>44450</xdr:rowOff>
    </xdr:to>
    <xdr:sp macro="" textlink="">
      <xdr:nvSpPr>
        <xdr:cNvPr id="639" name="フローチャート: 判断 638"/>
        <xdr:cNvSpPr/>
      </xdr:nvSpPr>
      <xdr:spPr>
        <a:xfrm>
          <a:off x="13652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130810</xdr:rowOff>
    </xdr:to>
    <xdr:sp macro="" textlink="">
      <xdr:nvSpPr>
        <xdr:cNvPr id="640" name="フローチャート: 判断 6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1" name="テキスト ボックス 64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2" name="テキスト ボックス 64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3" name="テキスト ボックス 64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4" name="テキスト ボックス 64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5" name="テキスト ボックス 64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97790</xdr:rowOff>
    </xdr:from>
    <xdr:to xmlns:xdr="http://schemas.openxmlformats.org/drawingml/2006/spreadsheetDrawing">
      <xdr:col>85</xdr:col>
      <xdr:colOff>177800</xdr:colOff>
      <xdr:row>60</xdr:row>
      <xdr:rowOff>27940</xdr:rowOff>
    </xdr:to>
    <xdr:sp macro="" textlink="">
      <xdr:nvSpPr>
        <xdr:cNvPr id="646" name="楕円 645"/>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120650</xdr:rowOff>
    </xdr:from>
    <xdr:ext cx="405130" cy="258445"/>
    <xdr:sp macro="" textlink="">
      <xdr:nvSpPr>
        <xdr:cNvPr id="647" name="【学校施設】&#10;有形固定資産減価償却率該当値テキスト"/>
        <xdr:cNvSpPr txBox="1"/>
      </xdr:nvSpPr>
      <xdr:spPr>
        <a:xfrm>
          <a:off x="16357600" y="10064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42545</xdr:rowOff>
    </xdr:from>
    <xdr:to xmlns:xdr="http://schemas.openxmlformats.org/drawingml/2006/spreadsheetDrawing">
      <xdr:col>81</xdr:col>
      <xdr:colOff>101600</xdr:colOff>
      <xdr:row>59</xdr:row>
      <xdr:rowOff>144145</xdr:rowOff>
    </xdr:to>
    <xdr:sp macro="" textlink="">
      <xdr:nvSpPr>
        <xdr:cNvPr id="648" name="楕円 647"/>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93345</xdr:rowOff>
    </xdr:from>
    <xdr:to xmlns:xdr="http://schemas.openxmlformats.org/drawingml/2006/spreadsheetDrawing">
      <xdr:col>85</xdr:col>
      <xdr:colOff>127000</xdr:colOff>
      <xdr:row>59</xdr:row>
      <xdr:rowOff>148590</xdr:rowOff>
    </xdr:to>
    <xdr:cxnSp macro="">
      <xdr:nvCxnSpPr>
        <xdr:cNvPr id="649" name="直線コネクタ 648"/>
        <xdr:cNvCxnSpPr/>
      </xdr:nvCxnSpPr>
      <xdr:spPr>
        <a:xfrm>
          <a:off x="15481300" y="102088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132080</xdr:rowOff>
    </xdr:from>
    <xdr:to xmlns:xdr="http://schemas.openxmlformats.org/drawingml/2006/spreadsheetDrawing">
      <xdr:col>76</xdr:col>
      <xdr:colOff>165100</xdr:colOff>
      <xdr:row>61</xdr:row>
      <xdr:rowOff>62230</xdr:rowOff>
    </xdr:to>
    <xdr:sp macro="" textlink="">
      <xdr:nvSpPr>
        <xdr:cNvPr id="650" name="楕円 649"/>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93345</xdr:rowOff>
    </xdr:from>
    <xdr:to xmlns:xdr="http://schemas.openxmlformats.org/drawingml/2006/spreadsheetDrawing">
      <xdr:col>81</xdr:col>
      <xdr:colOff>50800</xdr:colOff>
      <xdr:row>61</xdr:row>
      <xdr:rowOff>11430</xdr:rowOff>
    </xdr:to>
    <xdr:cxnSp macro="">
      <xdr:nvCxnSpPr>
        <xdr:cNvPr id="651" name="直線コネクタ 650"/>
        <xdr:cNvCxnSpPr/>
      </xdr:nvCxnSpPr>
      <xdr:spPr>
        <a:xfrm flipV="1">
          <a:off x="14592300" y="1020889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69850</xdr:rowOff>
    </xdr:from>
    <xdr:to xmlns:xdr="http://schemas.openxmlformats.org/drawingml/2006/spreadsheetDrawing">
      <xdr:col>72</xdr:col>
      <xdr:colOff>38100</xdr:colOff>
      <xdr:row>61</xdr:row>
      <xdr:rowOff>0</xdr:rowOff>
    </xdr:to>
    <xdr:sp macro="" textlink="">
      <xdr:nvSpPr>
        <xdr:cNvPr id="652" name="楕円 651"/>
        <xdr:cNvSpPr/>
      </xdr:nvSpPr>
      <xdr:spPr>
        <a:xfrm>
          <a:off x="13652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120650</xdr:rowOff>
    </xdr:from>
    <xdr:to xmlns:xdr="http://schemas.openxmlformats.org/drawingml/2006/spreadsheetDrawing">
      <xdr:col>76</xdr:col>
      <xdr:colOff>114300</xdr:colOff>
      <xdr:row>61</xdr:row>
      <xdr:rowOff>11430</xdr:rowOff>
    </xdr:to>
    <xdr:cxnSp macro="">
      <xdr:nvCxnSpPr>
        <xdr:cNvPr id="653" name="直線コネクタ 652"/>
        <xdr:cNvCxnSpPr/>
      </xdr:nvCxnSpPr>
      <xdr:spPr>
        <a:xfrm>
          <a:off x="13703300" y="104076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95885</xdr:rowOff>
    </xdr:from>
    <xdr:to xmlns:xdr="http://schemas.openxmlformats.org/drawingml/2006/spreadsheetDrawing">
      <xdr:col>67</xdr:col>
      <xdr:colOff>101600</xdr:colOff>
      <xdr:row>59</xdr:row>
      <xdr:rowOff>26035</xdr:rowOff>
    </xdr:to>
    <xdr:sp macro="" textlink="">
      <xdr:nvSpPr>
        <xdr:cNvPr id="654" name="楕円 653"/>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146685</xdr:rowOff>
    </xdr:from>
    <xdr:to xmlns:xdr="http://schemas.openxmlformats.org/drawingml/2006/spreadsheetDrawing">
      <xdr:col>71</xdr:col>
      <xdr:colOff>177800</xdr:colOff>
      <xdr:row>60</xdr:row>
      <xdr:rowOff>120650</xdr:rowOff>
    </xdr:to>
    <xdr:cxnSp macro="">
      <xdr:nvCxnSpPr>
        <xdr:cNvPr id="655" name="直線コネクタ 654"/>
        <xdr:cNvCxnSpPr/>
      </xdr:nvCxnSpPr>
      <xdr:spPr>
        <a:xfrm>
          <a:off x="12814300" y="10090785"/>
          <a:ext cx="8890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45085</xdr:rowOff>
    </xdr:from>
    <xdr:ext cx="405130" cy="258445"/>
    <xdr:sp macro="" textlink="">
      <xdr:nvSpPr>
        <xdr:cNvPr id="656" name="n_1aveValue【学校施設】&#10;有形固定資産減価償却率"/>
        <xdr:cNvSpPr txBox="1"/>
      </xdr:nvSpPr>
      <xdr:spPr>
        <a:xfrm>
          <a:off x="15266035" y="10332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44450</xdr:rowOff>
    </xdr:from>
    <xdr:ext cx="404495" cy="259080"/>
    <xdr:sp macro="" textlink="">
      <xdr:nvSpPr>
        <xdr:cNvPr id="657" name="n_2aveValue【学校施設】&#10;有形固定資産減価償却率"/>
        <xdr:cNvSpPr txBox="1"/>
      </xdr:nvSpPr>
      <xdr:spPr>
        <a:xfrm>
          <a:off x="143897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60960</xdr:rowOff>
    </xdr:from>
    <xdr:ext cx="404495" cy="259080"/>
    <xdr:sp macro="" textlink="">
      <xdr:nvSpPr>
        <xdr:cNvPr id="658" name="n_3aveValue【学校施設】&#10;有形固定資産減価償却率"/>
        <xdr:cNvSpPr txBox="1"/>
      </xdr:nvSpPr>
      <xdr:spPr>
        <a:xfrm>
          <a:off x="13500735" y="1000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121920</xdr:rowOff>
    </xdr:from>
    <xdr:ext cx="404495" cy="258445"/>
    <xdr:sp macro="" textlink="">
      <xdr:nvSpPr>
        <xdr:cNvPr id="659" name="n_4aveValue【学校施設】&#10;有形固定資産減価償却率"/>
        <xdr:cNvSpPr txBox="1"/>
      </xdr:nvSpPr>
      <xdr:spPr>
        <a:xfrm>
          <a:off x="12611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160655</xdr:rowOff>
    </xdr:from>
    <xdr:ext cx="405130" cy="259080"/>
    <xdr:sp macro="" textlink="">
      <xdr:nvSpPr>
        <xdr:cNvPr id="660" name="n_1mainValue【学校施設】&#10;有形固定資産減価償却率"/>
        <xdr:cNvSpPr txBox="1"/>
      </xdr:nvSpPr>
      <xdr:spPr>
        <a:xfrm>
          <a:off x="15266035" y="993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53340</xdr:rowOff>
    </xdr:from>
    <xdr:ext cx="404495" cy="258445"/>
    <xdr:sp macro="" textlink="">
      <xdr:nvSpPr>
        <xdr:cNvPr id="661" name="n_2mainValue【学校施設】&#10;有形固定資産減価償却率"/>
        <xdr:cNvSpPr txBox="1"/>
      </xdr:nvSpPr>
      <xdr:spPr>
        <a:xfrm>
          <a:off x="14389735" y="10511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162560</xdr:rowOff>
    </xdr:from>
    <xdr:ext cx="404495" cy="259080"/>
    <xdr:sp macro="" textlink="">
      <xdr:nvSpPr>
        <xdr:cNvPr id="662" name="n_3mainValue【学校施設】&#10;有形固定資産減価償却率"/>
        <xdr:cNvSpPr txBox="1"/>
      </xdr:nvSpPr>
      <xdr:spPr>
        <a:xfrm>
          <a:off x="13500735" y="1044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42545</xdr:rowOff>
    </xdr:from>
    <xdr:ext cx="404495" cy="258445"/>
    <xdr:sp macro="" textlink="">
      <xdr:nvSpPr>
        <xdr:cNvPr id="663" name="n_4mainValue【学校施設】&#10;有形固定資産減価償却率"/>
        <xdr:cNvSpPr txBox="1"/>
      </xdr:nvSpPr>
      <xdr:spPr>
        <a:xfrm>
          <a:off x="12611735" y="9815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2" name="テキスト ボックス 67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3" name="直線コネクタ 6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674" name="テキスト ボックス 673"/>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5" name="直線コネクタ 6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76" name="テキスト ボックス 675"/>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7" name="直線コネクタ 6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8" name="テキスト ボックス 677"/>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9" name="直線コネクタ 6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80" name="テキスト ボックス 679"/>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1" name="直線コネクタ 6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82" name="テキスト ボックス 681"/>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3" name="直線コネクタ 6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684" name="テキスト ボックス 683"/>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5" name="直線コネクタ 6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86" name="テキスト ボックス 685"/>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134620</xdr:rowOff>
    </xdr:from>
    <xdr:to xmlns:xdr="http://schemas.openxmlformats.org/drawingml/2006/spreadsheetDrawing">
      <xdr:col>116</xdr:col>
      <xdr:colOff>62865</xdr:colOff>
      <xdr:row>64</xdr:row>
      <xdr:rowOff>169545</xdr:rowOff>
    </xdr:to>
    <xdr:cxnSp macro="">
      <xdr:nvCxnSpPr>
        <xdr:cNvPr id="688" name="直線コネクタ 687"/>
        <xdr:cNvCxnSpPr/>
      </xdr:nvCxnSpPr>
      <xdr:spPr>
        <a:xfrm flipV="1">
          <a:off x="22160865" y="973582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65</xdr:row>
      <xdr:rowOff>1905</xdr:rowOff>
    </xdr:from>
    <xdr:ext cx="469900" cy="259080"/>
    <xdr:sp macro="" textlink="">
      <xdr:nvSpPr>
        <xdr:cNvPr id="689" name="【学校施設】&#10;一人当たり面積最小値テキスト"/>
        <xdr:cNvSpPr txBox="1"/>
      </xdr:nvSpPr>
      <xdr:spPr>
        <a:xfrm>
          <a:off x="22199600" y="11146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169545</xdr:rowOff>
    </xdr:from>
    <xdr:to xmlns:xdr="http://schemas.openxmlformats.org/drawingml/2006/spreadsheetDrawing">
      <xdr:col>116</xdr:col>
      <xdr:colOff>152400</xdr:colOff>
      <xdr:row>64</xdr:row>
      <xdr:rowOff>169545</xdr:rowOff>
    </xdr:to>
    <xdr:cxnSp macro="">
      <xdr:nvCxnSpPr>
        <xdr:cNvPr id="690" name="直線コネクタ 689"/>
        <xdr:cNvCxnSpPr/>
      </xdr:nvCxnSpPr>
      <xdr:spPr>
        <a:xfrm>
          <a:off x="22072600" y="1114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81280</xdr:rowOff>
    </xdr:from>
    <xdr:ext cx="469900" cy="259080"/>
    <xdr:sp macro="" textlink="">
      <xdr:nvSpPr>
        <xdr:cNvPr id="691" name="【学校施設】&#10;一人当たり面積最大値テキスト"/>
        <xdr:cNvSpPr txBox="1"/>
      </xdr:nvSpPr>
      <xdr:spPr>
        <a:xfrm>
          <a:off x="22199600" y="951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134620</xdr:rowOff>
    </xdr:from>
    <xdr:to xmlns:xdr="http://schemas.openxmlformats.org/drawingml/2006/spreadsheetDrawing">
      <xdr:col>116</xdr:col>
      <xdr:colOff>152400</xdr:colOff>
      <xdr:row>56</xdr:row>
      <xdr:rowOff>134620</xdr:rowOff>
    </xdr:to>
    <xdr:cxnSp macro="">
      <xdr:nvCxnSpPr>
        <xdr:cNvPr id="692" name="直線コネクタ 691"/>
        <xdr:cNvCxnSpPr/>
      </xdr:nvCxnSpPr>
      <xdr:spPr>
        <a:xfrm>
          <a:off x="22072600" y="973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46990</xdr:rowOff>
    </xdr:from>
    <xdr:ext cx="469900" cy="259080"/>
    <xdr:sp macro="" textlink="">
      <xdr:nvSpPr>
        <xdr:cNvPr id="693" name="【学校施設】&#10;一人当たり面積平均値テキスト"/>
        <xdr:cNvSpPr txBox="1"/>
      </xdr:nvSpPr>
      <xdr:spPr>
        <a:xfrm>
          <a:off x="22199600" y="10676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24130</xdr:rowOff>
    </xdr:from>
    <xdr:to xmlns:xdr="http://schemas.openxmlformats.org/drawingml/2006/spreadsheetDrawing">
      <xdr:col>116</xdr:col>
      <xdr:colOff>114300</xdr:colOff>
      <xdr:row>63</xdr:row>
      <xdr:rowOff>125730</xdr:rowOff>
    </xdr:to>
    <xdr:sp macro="" textlink="">
      <xdr:nvSpPr>
        <xdr:cNvPr id="694" name="フローチャート: 判断 693"/>
        <xdr:cNvSpPr/>
      </xdr:nvSpPr>
      <xdr:spPr>
        <a:xfrm>
          <a:off x="221107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34290</xdr:rowOff>
    </xdr:from>
    <xdr:to xmlns:xdr="http://schemas.openxmlformats.org/drawingml/2006/spreadsheetDrawing">
      <xdr:col>112</xdr:col>
      <xdr:colOff>38100</xdr:colOff>
      <xdr:row>63</xdr:row>
      <xdr:rowOff>135890</xdr:rowOff>
    </xdr:to>
    <xdr:sp macro="" textlink="">
      <xdr:nvSpPr>
        <xdr:cNvPr id="695" name="フローチャート: 判断 694"/>
        <xdr:cNvSpPr/>
      </xdr:nvSpPr>
      <xdr:spPr>
        <a:xfrm>
          <a:off x="21272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22860</xdr:rowOff>
    </xdr:from>
    <xdr:to xmlns:xdr="http://schemas.openxmlformats.org/drawingml/2006/spreadsheetDrawing">
      <xdr:col>107</xdr:col>
      <xdr:colOff>101600</xdr:colOff>
      <xdr:row>63</xdr:row>
      <xdr:rowOff>124460</xdr:rowOff>
    </xdr:to>
    <xdr:sp macro="" textlink="">
      <xdr:nvSpPr>
        <xdr:cNvPr id="696" name="フローチャート: 判断 695"/>
        <xdr:cNvSpPr/>
      </xdr:nvSpPr>
      <xdr:spPr>
        <a:xfrm>
          <a:off x="20383500" y="108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49530</xdr:rowOff>
    </xdr:from>
    <xdr:to xmlns:xdr="http://schemas.openxmlformats.org/drawingml/2006/spreadsheetDrawing">
      <xdr:col>102</xdr:col>
      <xdr:colOff>165100</xdr:colOff>
      <xdr:row>63</xdr:row>
      <xdr:rowOff>151130</xdr:rowOff>
    </xdr:to>
    <xdr:sp macro="" textlink="">
      <xdr:nvSpPr>
        <xdr:cNvPr id="697" name="フローチャート: 判断 696"/>
        <xdr:cNvSpPr/>
      </xdr:nvSpPr>
      <xdr:spPr>
        <a:xfrm>
          <a:off x="194945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3175</xdr:rowOff>
    </xdr:from>
    <xdr:to xmlns:xdr="http://schemas.openxmlformats.org/drawingml/2006/spreadsheetDrawing">
      <xdr:col>98</xdr:col>
      <xdr:colOff>38100</xdr:colOff>
      <xdr:row>63</xdr:row>
      <xdr:rowOff>104775</xdr:rowOff>
    </xdr:to>
    <xdr:sp macro="" textlink="">
      <xdr:nvSpPr>
        <xdr:cNvPr id="698" name="フローチャート: 判断 697"/>
        <xdr:cNvSpPr/>
      </xdr:nvSpPr>
      <xdr:spPr>
        <a:xfrm>
          <a:off x="18605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9" name="テキスト ボックス 69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0" name="テキスト ボックス 69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1" name="テキスト ボックス 70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2" name="テキスト ボックス 70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3" name="テキスト ボックス 70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40640</xdr:rowOff>
    </xdr:from>
    <xdr:to xmlns:xdr="http://schemas.openxmlformats.org/drawingml/2006/spreadsheetDrawing">
      <xdr:col>116</xdr:col>
      <xdr:colOff>114300</xdr:colOff>
      <xdr:row>63</xdr:row>
      <xdr:rowOff>141605</xdr:rowOff>
    </xdr:to>
    <xdr:sp macro="" textlink="">
      <xdr:nvSpPr>
        <xdr:cNvPr id="704" name="楕円 703"/>
        <xdr:cNvSpPr/>
      </xdr:nvSpPr>
      <xdr:spPr>
        <a:xfrm>
          <a:off x="221107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18415</xdr:rowOff>
    </xdr:from>
    <xdr:ext cx="469900" cy="258445"/>
    <xdr:sp macro="" textlink="">
      <xdr:nvSpPr>
        <xdr:cNvPr id="705" name="【学校施設】&#10;一人当たり面積該当値テキスト"/>
        <xdr:cNvSpPr txBox="1"/>
      </xdr:nvSpPr>
      <xdr:spPr>
        <a:xfrm>
          <a:off x="22199600" y="10819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47625</xdr:rowOff>
    </xdr:from>
    <xdr:to xmlns:xdr="http://schemas.openxmlformats.org/drawingml/2006/spreadsheetDrawing">
      <xdr:col>112</xdr:col>
      <xdr:colOff>38100</xdr:colOff>
      <xdr:row>63</xdr:row>
      <xdr:rowOff>149225</xdr:rowOff>
    </xdr:to>
    <xdr:sp macro="" textlink="">
      <xdr:nvSpPr>
        <xdr:cNvPr id="706" name="楕円 705"/>
        <xdr:cNvSpPr/>
      </xdr:nvSpPr>
      <xdr:spPr>
        <a:xfrm>
          <a:off x="212725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90805</xdr:rowOff>
    </xdr:from>
    <xdr:to xmlns:xdr="http://schemas.openxmlformats.org/drawingml/2006/spreadsheetDrawing">
      <xdr:col>116</xdr:col>
      <xdr:colOff>63500</xdr:colOff>
      <xdr:row>63</xdr:row>
      <xdr:rowOff>98425</xdr:rowOff>
    </xdr:to>
    <xdr:cxnSp macro="">
      <xdr:nvCxnSpPr>
        <xdr:cNvPr id="707" name="直線コネクタ 706"/>
        <xdr:cNvCxnSpPr/>
      </xdr:nvCxnSpPr>
      <xdr:spPr>
        <a:xfrm flipV="1">
          <a:off x="21323300" y="108921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23495</xdr:rowOff>
    </xdr:from>
    <xdr:to xmlns:xdr="http://schemas.openxmlformats.org/drawingml/2006/spreadsheetDrawing">
      <xdr:col>107</xdr:col>
      <xdr:colOff>101600</xdr:colOff>
      <xdr:row>63</xdr:row>
      <xdr:rowOff>125095</xdr:rowOff>
    </xdr:to>
    <xdr:sp macro="" textlink="">
      <xdr:nvSpPr>
        <xdr:cNvPr id="708" name="楕円 707"/>
        <xdr:cNvSpPr/>
      </xdr:nvSpPr>
      <xdr:spPr>
        <a:xfrm>
          <a:off x="20383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74930</xdr:rowOff>
    </xdr:from>
    <xdr:to xmlns:xdr="http://schemas.openxmlformats.org/drawingml/2006/spreadsheetDrawing">
      <xdr:col>111</xdr:col>
      <xdr:colOff>177800</xdr:colOff>
      <xdr:row>63</xdr:row>
      <xdr:rowOff>98425</xdr:rowOff>
    </xdr:to>
    <xdr:cxnSp macro="">
      <xdr:nvCxnSpPr>
        <xdr:cNvPr id="709" name="直線コネクタ 708"/>
        <xdr:cNvCxnSpPr/>
      </xdr:nvCxnSpPr>
      <xdr:spPr>
        <a:xfrm>
          <a:off x="20434300" y="108762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12700</xdr:rowOff>
    </xdr:from>
    <xdr:to xmlns:xdr="http://schemas.openxmlformats.org/drawingml/2006/spreadsheetDrawing">
      <xdr:col>102</xdr:col>
      <xdr:colOff>165100</xdr:colOff>
      <xdr:row>63</xdr:row>
      <xdr:rowOff>114300</xdr:rowOff>
    </xdr:to>
    <xdr:sp macro="" textlink="">
      <xdr:nvSpPr>
        <xdr:cNvPr id="710" name="楕円 709"/>
        <xdr:cNvSpPr/>
      </xdr:nvSpPr>
      <xdr:spPr>
        <a:xfrm>
          <a:off x="19494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63500</xdr:rowOff>
    </xdr:from>
    <xdr:to xmlns:xdr="http://schemas.openxmlformats.org/drawingml/2006/spreadsheetDrawing">
      <xdr:col>107</xdr:col>
      <xdr:colOff>50800</xdr:colOff>
      <xdr:row>63</xdr:row>
      <xdr:rowOff>74930</xdr:rowOff>
    </xdr:to>
    <xdr:cxnSp macro="">
      <xdr:nvCxnSpPr>
        <xdr:cNvPr id="711" name="直線コネクタ 710"/>
        <xdr:cNvCxnSpPr/>
      </xdr:nvCxnSpPr>
      <xdr:spPr>
        <a:xfrm>
          <a:off x="19545300" y="10864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55880</xdr:rowOff>
    </xdr:from>
    <xdr:to xmlns:xdr="http://schemas.openxmlformats.org/drawingml/2006/spreadsheetDrawing">
      <xdr:col>98</xdr:col>
      <xdr:colOff>38100</xdr:colOff>
      <xdr:row>63</xdr:row>
      <xdr:rowOff>157480</xdr:rowOff>
    </xdr:to>
    <xdr:sp macro="" textlink="">
      <xdr:nvSpPr>
        <xdr:cNvPr id="712" name="楕円 711"/>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63500</xdr:rowOff>
    </xdr:from>
    <xdr:to xmlns:xdr="http://schemas.openxmlformats.org/drawingml/2006/spreadsheetDrawing">
      <xdr:col>102</xdr:col>
      <xdr:colOff>114300</xdr:colOff>
      <xdr:row>63</xdr:row>
      <xdr:rowOff>106680</xdr:rowOff>
    </xdr:to>
    <xdr:cxnSp macro="">
      <xdr:nvCxnSpPr>
        <xdr:cNvPr id="713" name="直線コネクタ 712"/>
        <xdr:cNvCxnSpPr/>
      </xdr:nvCxnSpPr>
      <xdr:spPr>
        <a:xfrm flipV="1">
          <a:off x="18656300" y="108648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152400</xdr:rowOff>
    </xdr:from>
    <xdr:ext cx="469900" cy="259080"/>
    <xdr:sp macro="" textlink="">
      <xdr:nvSpPr>
        <xdr:cNvPr id="714" name="n_1aveValue【学校施設】&#10;一人当たり面積"/>
        <xdr:cNvSpPr txBox="1"/>
      </xdr:nvSpPr>
      <xdr:spPr>
        <a:xfrm>
          <a:off x="21075650" y="1061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140970</xdr:rowOff>
    </xdr:from>
    <xdr:ext cx="469265" cy="259080"/>
    <xdr:sp macro="" textlink="">
      <xdr:nvSpPr>
        <xdr:cNvPr id="715" name="n_2aveValue【学校施設】&#10;一人当たり面積"/>
        <xdr:cNvSpPr txBox="1"/>
      </xdr:nvSpPr>
      <xdr:spPr>
        <a:xfrm>
          <a:off x="20199350" y="10599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142240</xdr:rowOff>
    </xdr:from>
    <xdr:ext cx="469265" cy="259080"/>
    <xdr:sp macro="" textlink="">
      <xdr:nvSpPr>
        <xdr:cNvPr id="716" name="n_3aveValue【学校施設】&#10;一人当たり面積"/>
        <xdr:cNvSpPr txBox="1"/>
      </xdr:nvSpPr>
      <xdr:spPr>
        <a:xfrm>
          <a:off x="19310350" y="10943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121285</xdr:rowOff>
    </xdr:from>
    <xdr:ext cx="469265" cy="258445"/>
    <xdr:sp macro="" textlink="">
      <xdr:nvSpPr>
        <xdr:cNvPr id="717" name="n_4aveValue【学校施設】&#10;一人当たり面積"/>
        <xdr:cNvSpPr txBox="1"/>
      </xdr:nvSpPr>
      <xdr:spPr>
        <a:xfrm>
          <a:off x="18421350" y="10579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140335</xdr:rowOff>
    </xdr:from>
    <xdr:ext cx="469900" cy="259080"/>
    <xdr:sp macro="" textlink="">
      <xdr:nvSpPr>
        <xdr:cNvPr id="718" name="n_1mainValue【学校施設】&#10;一人当たり面積"/>
        <xdr:cNvSpPr txBox="1"/>
      </xdr:nvSpPr>
      <xdr:spPr>
        <a:xfrm>
          <a:off x="21075650" y="1094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116205</xdr:rowOff>
    </xdr:from>
    <xdr:ext cx="469265" cy="259080"/>
    <xdr:sp macro="" textlink="">
      <xdr:nvSpPr>
        <xdr:cNvPr id="719" name="n_2mainValue【学校施設】&#10;一人当たり面積"/>
        <xdr:cNvSpPr txBox="1"/>
      </xdr:nvSpPr>
      <xdr:spPr>
        <a:xfrm>
          <a:off x="20199350" y="1091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130810</xdr:rowOff>
    </xdr:from>
    <xdr:ext cx="469265" cy="259080"/>
    <xdr:sp macro="" textlink="">
      <xdr:nvSpPr>
        <xdr:cNvPr id="720" name="n_3mainValue【学校施設】&#10;一人当たり面積"/>
        <xdr:cNvSpPr txBox="1"/>
      </xdr:nvSpPr>
      <xdr:spPr>
        <a:xfrm>
          <a:off x="19310350" y="10589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148590</xdr:rowOff>
    </xdr:from>
    <xdr:ext cx="469265" cy="259080"/>
    <xdr:sp macro="" textlink="">
      <xdr:nvSpPr>
        <xdr:cNvPr id="721" name="n_4mainValue【学校施設】&#10;一人当たり面積"/>
        <xdr:cNvSpPr txBox="1"/>
      </xdr:nvSpPr>
      <xdr:spPr>
        <a:xfrm>
          <a:off x="18421350" y="1094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0" name="テキスト ボックス 72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1" name="直線コネクタ 7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2" name="テキスト ボックス 73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3" name="直線コネクタ 7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34" name="テキスト ボックス 733"/>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5" name="直線コネクタ 7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36" name="テキスト ボックス 73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7" name="直線コネクタ 7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8" name="テキスト ボックス 7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9" name="直線コネクタ 7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40" name="テキスト ボックス 73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1" name="直線コネクタ 7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2" name="テキスト ボックス 7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3" name="直線コネクタ 7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44" name="テキスト ボックス 743"/>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5" name="直線コネクタ 7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114935</xdr:rowOff>
    </xdr:from>
    <xdr:to xmlns:xdr="http://schemas.openxmlformats.org/drawingml/2006/spreadsheetDrawing">
      <xdr:col>85</xdr:col>
      <xdr:colOff>126365</xdr:colOff>
      <xdr:row>86</xdr:row>
      <xdr:rowOff>168910</xdr:rowOff>
    </xdr:to>
    <xdr:cxnSp macro="">
      <xdr:nvCxnSpPr>
        <xdr:cNvPr id="747" name="直線コネクタ 746"/>
        <xdr:cNvCxnSpPr/>
      </xdr:nvCxnSpPr>
      <xdr:spPr>
        <a:xfrm flipV="1">
          <a:off x="16318865" y="1331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8"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9" name="直線コネクタ 74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61595</xdr:rowOff>
    </xdr:from>
    <xdr:ext cx="340360" cy="259080"/>
    <xdr:sp macro="" textlink="">
      <xdr:nvSpPr>
        <xdr:cNvPr id="750" name="【児童館】&#10;有形固定資産減価償却率最大値テキスト"/>
        <xdr:cNvSpPr txBox="1"/>
      </xdr:nvSpPr>
      <xdr:spPr>
        <a:xfrm>
          <a:off x="16357600" y="1309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114935</xdr:rowOff>
    </xdr:from>
    <xdr:to xmlns:xdr="http://schemas.openxmlformats.org/drawingml/2006/spreadsheetDrawing">
      <xdr:col>86</xdr:col>
      <xdr:colOff>25400</xdr:colOff>
      <xdr:row>77</xdr:row>
      <xdr:rowOff>114935</xdr:rowOff>
    </xdr:to>
    <xdr:cxnSp macro="">
      <xdr:nvCxnSpPr>
        <xdr:cNvPr id="751" name="直線コネクタ 750"/>
        <xdr:cNvCxnSpPr/>
      </xdr:nvCxnSpPr>
      <xdr:spPr>
        <a:xfrm>
          <a:off x="16230600" y="1331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57785</xdr:rowOff>
    </xdr:from>
    <xdr:ext cx="405130" cy="259080"/>
    <xdr:sp macro="" textlink="">
      <xdr:nvSpPr>
        <xdr:cNvPr id="752" name="【児童館】&#10;有形固定資産減価償却率平均値テキスト"/>
        <xdr:cNvSpPr txBox="1"/>
      </xdr:nvSpPr>
      <xdr:spPr>
        <a:xfrm>
          <a:off x="16357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34925</xdr:rowOff>
    </xdr:from>
    <xdr:to xmlns:xdr="http://schemas.openxmlformats.org/drawingml/2006/spreadsheetDrawing">
      <xdr:col>85</xdr:col>
      <xdr:colOff>177800</xdr:colOff>
      <xdr:row>82</xdr:row>
      <xdr:rowOff>136525</xdr:rowOff>
    </xdr:to>
    <xdr:sp macro="" textlink="">
      <xdr:nvSpPr>
        <xdr:cNvPr id="753" name="フローチャート: 判断 752"/>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23495</xdr:rowOff>
    </xdr:from>
    <xdr:to xmlns:xdr="http://schemas.openxmlformats.org/drawingml/2006/spreadsheetDrawing">
      <xdr:col>81</xdr:col>
      <xdr:colOff>101600</xdr:colOff>
      <xdr:row>82</xdr:row>
      <xdr:rowOff>125095</xdr:rowOff>
    </xdr:to>
    <xdr:sp macro="" textlink="">
      <xdr:nvSpPr>
        <xdr:cNvPr id="754" name="フローチャート: 判断 753"/>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152400</xdr:rowOff>
    </xdr:from>
    <xdr:to xmlns:xdr="http://schemas.openxmlformats.org/drawingml/2006/spreadsheetDrawing">
      <xdr:col>76</xdr:col>
      <xdr:colOff>165100</xdr:colOff>
      <xdr:row>84</xdr:row>
      <xdr:rowOff>82550</xdr:rowOff>
    </xdr:to>
    <xdr:sp macro="" textlink="">
      <xdr:nvSpPr>
        <xdr:cNvPr id="755" name="フローチャート: 判断 754"/>
        <xdr:cNvSpPr/>
      </xdr:nvSpPr>
      <xdr:spPr>
        <a:xfrm>
          <a:off x="14541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84</xdr:row>
      <xdr:rowOff>59055</xdr:rowOff>
    </xdr:from>
    <xdr:to xmlns:xdr="http://schemas.openxmlformats.org/drawingml/2006/spreadsheetDrawing">
      <xdr:col>72</xdr:col>
      <xdr:colOff>38100</xdr:colOff>
      <xdr:row>84</xdr:row>
      <xdr:rowOff>160655</xdr:rowOff>
    </xdr:to>
    <xdr:sp macro="" textlink="">
      <xdr:nvSpPr>
        <xdr:cNvPr id="756" name="フローチャート: 判断 755"/>
        <xdr:cNvSpPr/>
      </xdr:nvSpPr>
      <xdr:spPr>
        <a:xfrm>
          <a:off x="136525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19685</xdr:rowOff>
    </xdr:from>
    <xdr:to xmlns:xdr="http://schemas.openxmlformats.org/drawingml/2006/spreadsheetDrawing">
      <xdr:col>67</xdr:col>
      <xdr:colOff>101600</xdr:colOff>
      <xdr:row>84</xdr:row>
      <xdr:rowOff>121285</xdr:rowOff>
    </xdr:to>
    <xdr:sp macro="" textlink="">
      <xdr:nvSpPr>
        <xdr:cNvPr id="757" name="フローチャート: 判断 756"/>
        <xdr:cNvSpPr/>
      </xdr:nvSpPr>
      <xdr:spPr>
        <a:xfrm>
          <a:off x="12763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158750</xdr:rowOff>
    </xdr:from>
    <xdr:to xmlns:xdr="http://schemas.openxmlformats.org/drawingml/2006/spreadsheetDrawing">
      <xdr:col>85</xdr:col>
      <xdr:colOff>177800</xdr:colOff>
      <xdr:row>83</xdr:row>
      <xdr:rowOff>88900</xdr:rowOff>
    </xdr:to>
    <xdr:sp macro="" textlink="">
      <xdr:nvSpPr>
        <xdr:cNvPr id="763" name="楕円 762"/>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137160</xdr:rowOff>
    </xdr:from>
    <xdr:ext cx="405130" cy="259080"/>
    <xdr:sp macro="" textlink="">
      <xdr:nvSpPr>
        <xdr:cNvPr id="764" name="【児童館】&#10;有形固定資産減価償却率該当値テキスト"/>
        <xdr:cNvSpPr txBox="1"/>
      </xdr:nvSpPr>
      <xdr:spPr>
        <a:xfrm>
          <a:off x="16357600"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126365</xdr:rowOff>
    </xdr:from>
    <xdr:to xmlns:xdr="http://schemas.openxmlformats.org/drawingml/2006/spreadsheetDrawing">
      <xdr:col>81</xdr:col>
      <xdr:colOff>101600</xdr:colOff>
      <xdr:row>83</xdr:row>
      <xdr:rowOff>56515</xdr:rowOff>
    </xdr:to>
    <xdr:sp macro="" textlink="">
      <xdr:nvSpPr>
        <xdr:cNvPr id="765" name="楕円 764"/>
        <xdr:cNvSpPr/>
      </xdr:nvSpPr>
      <xdr:spPr>
        <a:xfrm>
          <a:off x="15430500" y="141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6350</xdr:rowOff>
    </xdr:from>
    <xdr:to xmlns:xdr="http://schemas.openxmlformats.org/drawingml/2006/spreadsheetDrawing">
      <xdr:col>85</xdr:col>
      <xdr:colOff>127000</xdr:colOff>
      <xdr:row>83</xdr:row>
      <xdr:rowOff>38100</xdr:rowOff>
    </xdr:to>
    <xdr:cxnSp macro="">
      <xdr:nvCxnSpPr>
        <xdr:cNvPr id="766" name="直線コネクタ 765"/>
        <xdr:cNvCxnSpPr/>
      </xdr:nvCxnSpPr>
      <xdr:spPr>
        <a:xfrm>
          <a:off x="15481300" y="142367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92075</xdr:rowOff>
    </xdr:from>
    <xdr:to xmlns:xdr="http://schemas.openxmlformats.org/drawingml/2006/spreadsheetDrawing">
      <xdr:col>76</xdr:col>
      <xdr:colOff>165100</xdr:colOff>
      <xdr:row>83</xdr:row>
      <xdr:rowOff>22225</xdr:rowOff>
    </xdr:to>
    <xdr:sp macro="" textlink="">
      <xdr:nvSpPr>
        <xdr:cNvPr id="767" name="楕円 766"/>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143510</xdr:rowOff>
    </xdr:from>
    <xdr:to xmlns:xdr="http://schemas.openxmlformats.org/drawingml/2006/spreadsheetDrawing">
      <xdr:col>81</xdr:col>
      <xdr:colOff>50800</xdr:colOff>
      <xdr:row>83</xdr:row>
      <xdr:rowOff>6350</xdr:rowOff>
    </xdr:to>
    <xdr:cxnSp macro="">
      <xdr:nvCxnSpPr>
        <xdr:cNvPr id="768" name="直線コネクタ 767"/>
        <xdr:cNvCxnSpPr/>
      </xdr:nvCxnSpPr>
      <xdr:spPr>
        <a:xfrm>
          <a:off x="14592300" y="14202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67310</xdr:rowOff>
    </xdr:from>
    <xdr:to xmlns:xdr="http://schemas.openxmlformats.org/drawingml/2006/spreadsheetDrawing">
      <xdr:col>72</xdr:col>
      <xdr:colOff>38100</xdr:colOff>
      <xdr:row>82</xdr:row>
      <xdr:rowOff>168910</xdr:rowOff>
    </xdr:to>
    <xdr:sp macro="" textlink="">
      <xdr:nvSpPr>
        <xdr:cNvPr id="769" name="楕円 768"/>
        <xdr:cNvSpPr/>
      </xdr:nvSpPr>
      <xdr:spPr>
        <a:xfrm>
          <a:off x="13652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118110</xdr:rowOff>
    </xdr:from>
    <xdr:to xmlns:xdr="http://schemas.openxmlformats.org/drawingml/2006/spreadsheetDrawing">
      <xdr:col>76</xdr:col>
      <xdr:colOff>114300</xdr:colOff>
      <xdr:row>82</xdr:row>
      <xdr:rowOff>143510</xdr:rowOff>
    </xdr:to>
    <xdr:cxnSp macro="">
      <xdr:nvCxnSpPr>
        <xdr:cNvPr id="770" name="直線コネクタ 769"/>
        <xdr:cNvCxnSpPr/>
      </xdr:nvCxnSpPr>
      <xdr:spPr>
        <a:xfrm>
          <a:off x="13703300" y="141770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38100</xdr:rowOff>
    </xdr:from>
    <xdr:to xmlns:xdr="http://schemas.openxmlformats.org/drawingml/2006/spreadsheetDrawing">
      <xdr:col>67</xdr:col>
      <xdr:colOff>101600</xdr:colOff>
      <xdr:row>82</xdr:row>
      <xdr:rowOff>139700</xdr:rowOff>
    </xdr:to>
    <xdr:sp macro="" textlink="">
      <xdr:nvSpPr>
        <xdr:cNvPr id="771" name="楕円 770"/>
        <xdr:cNvSpPr/>
      </xdr:nvSpPr>
      <xdr:spPr>
        <a:xfrm>
          <a:off x="1276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88900</xdr:rowOff>
    </xdr:from>
    <xdr:to xmlns:xdr="http://schemas.openxmlformats.org/drawingml/2006/spreadsheetDrawing">
      <xdr:col>71</xdr:col>
      <xdr:colOff>177800</xdr:colOff>
      <xdr:row>82</xdr:row>
      <xdr:rowOff>118110</xdr:rowOff>
    </xdr:to>
    <xdr:cxnSp macro="">
      <xdr:nvCxnSpPr>
        <xdr:cNvPr id="772" name="直線コネクタ 771"/>
        <xdr:cNvCxnSpPr/>
      </xdr:nvCxnSpPr>
      <xdr:spPr>
        <a:xfrm>
          <a:off x="12814300" y="141478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141605</xdr:rowOff>
    </xdr:from>
    <xdr:ext cx="405130" cy="259080"/>
    <xdr:sp macro="" textlink="">
      <xdr:nvSpPr>
        <xdr:cNvPr id="773" name="n_1aveValue【児童館】&#10;有形固定資産減価償却率"/>
        <xdr:cNvSpPr txBox="1"/>
      </xdr:nvSpPr>
      <xdr:spPr>
        <a:xfrm>
          <a:off x="15266035" y="1385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73660</xdr:rowOff>
    </xdr:from>
    <xdr:ext cx="404495" cy="259080"/>
    <xdr:sp macro="" textlink="">
      <xdr:nvSpPr>
        <xdr:cNvPr id="774" name="n_2aveValue【児童館】&#10;有形固定資産減価償却率"/>
        <xdr:cNvSpPr txBox="1"/>
      </xdr:nvSpPr>
      <xdr:spPr>
        <a:xfrm>
          <a:off x="14389735" y="14475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151765</xdr:rowOff>
    </xdr:from>
    <xdr:ext cx="404495" cy="259080"/>
    <xdr:sp macro="" textlink="">
      <xdr:nvSpPr>
        <xdr:cNvPr id="775" name="n_3aveValue【児童館】&#10;有形固定資産減価償却率"/>
        <xdr:cNvSpPr txBox="1"/>
      </xdr:nvSpPr>
      <xdr:spPr>
        <a:xfrm>
          <a:off x="13500735" y="14553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112395</xdr:rowOff>
    </xdr:from>
    <xdr:ext cx="404495" cy="258445"/>
    <xdr:sp macro="" textlink="">
      <xdr:nvSpPr>
        <xdr:cNvPr id="776" name="n_4aveValue【児童館】&#10;有形固定資産減価償却率"/>
        <xdr:cNvSpPr txBox="1"/>
      </xdr:nvSpPr>
      <xdr:spPr>
        <a:xfrm>
          <a:off x="12611735" y="14514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47625</xdr:rowOff>
    </xdr:from>
    <xdr:ext cx="405130" cy="259080"/>
    <xdr:sp macro="" textlink="">
      <xdr:nvSpPr>
        <xdr:cNvPr id="777" name="n_1mainValue【児童館】&#10;有形固定資産減価償却率"/>
        <xdr:cNvSpPr txBox="1"/>
      </xdr:nvSpPr>
      <xdr:spPr>
        <a:xfrm>
          <a:off x="15266035" y="14277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38735</xdr:rowOff>
    </xdr:from>
    <xdr:ext cx="404495" cy="259080"/>
    <xdr:sp macro="" textlink="">
      <xdr:nvSpPr>
        <xdr:cNvPr id="778" name="n_2mainValue【児童館】&#10;有形固定資産減価償却率"/>
        <xdr:cNvSpPr txBox="1"/>
      </xdr:nvSpPr>
      <xdr:spPr>
        <a:xfrm>
          <a:off x="14389735" y="13926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13970</xdr:rowOff>
    </xdr:from>
    <xdr:ext cx="404495" cy="259080"/>
    <xdr:sp macro="" textlink="">
      <xdr:nvSpPr>
        <xdr:cNvPr id="779" name="n_3mainValue【児童館】&#10;有形固定資産減価償却率"/>
        <xdr:cNvSpPr txBox="1"/>
      </xdr:nvSpPr>
      <xdr:spPr>
        <a:xfrm>
          <a:off x="13500735" y="13901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156210</xdr:rowOff>
    </xdr:from>
    <xdr:ext cx="404495" cy="258445"/>
    <xdr:sp macro="" textlink="">
      <xdr:nvSpPr>
        <xdr:cNvPr id="780" name="n_4mainValue【児童館】&#10;有形固定資産減価償却率"/>
        <xdr:cNvSpPr txBox="1"/>
      </xdr:nvSpPr>
      <xdr:spPr>
        <a:xfrm>
          <a:off x="12611735" y="13872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9" name="テキスト ボックス 78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791" name="直線コネクタ 79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792" name="テキスト ボックス 791"/>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93" name="直線コネクタ 79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794" name="テキスト ボックス 793"/>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95" name="直線コネクタ 79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796" name="テキスト ボックス 795"/>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97" name="直線コネクタ 79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798" name="テキスト ボックス 797"/>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99" name="直線コネクタ 79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800" name="テキスト ボックス 799"/>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801" name="直線コネクタ 80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802" name="テキスト ボックス 801"/>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804" name="テキスト ボックス 8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166370</xdr:rowOff>
    </xdr:from>
    <xdr:to xmlns:xdr="http://schemas.openxmlformats.org/drawingml/2006/spreadsheetDrawing">
      <xdr:col>116</xdr:col>
      <xdr:colOff>62865</xdr:colOff>
      <xdr:row>86</xdr:row>
      <xdr:rowOff>103505</xdr:rowOff>
    </xdr:to>
    <xdr:cxnSp macro="">
      <xdr:nvCxnSpPr>
        <xdr:cNvPr id="806" name="直線コネクタ 805"/>
        <xdr:cNvCxnSpPr/>
      </xdr:nvCxnSpPr>
      <xdr:spPr>
        <a:xfrm flipV="1">
          <a:off x="22160865" y="1336802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107315</xdr:rowOff>
    </xdr:from>
    <xdr:ext cx="469900" cy="259080"/>
    <xdr:sp macro="" textlink="">
      <xdr:nvSpPr>
        <xdr:cNvPr id="807" name="【児童館】&#10;一人当たり面積最小値テキスト"/>
        <xdr:cNvSpPr txBox="1"/>
      </xdr:nvSpPr>
      <xdr:spPr>
        <a:xfrm>
          <a:off x="22199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103505</xdr:rowOff>
    </xdr:from>
    <xdr:to xmlns:xdr="http://schemas.openxmlformats.org/drawingml/2006/spreadsheetDrawing">
      <xdr:col>116</xdr:col>
      <xdr:colOff>152400</xdr:colOff>
      <xdr:row>86</xdr:row>
      <xdr:rowOff>103505</xdr:rowOff>
    </xdr:to>
    <xdr:cxnSp macro="">
      <xdr:nvCxnSpPr>
        <xdr:cNvPr id="808" name="直線コネクタ 807"/>
        <xdr:cNvCxnSpPr/>
      </xdr:nvCxnSpPr>
      <xdr:spPr>
        <a:xfrm>
          <a:off x="22072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112395</xdr:rowOff>
    </xdr:from>
    <xdr:ext cx="469900" cy="258445"/>
    <xdr:sp macro="" textlink="">
      <xdr:nvSpPr>
        <xdr:cNvPr id="809" name="【児童館】&#10;一人当たり面積最大値テキスト"/>
        <xdr:cNvSpPr txBox="1"/>
      </xdr:nvSpPr>
      <xdr:spPr>
        <a:xfrm>
          <a:off x="22199600" y="13142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166370</xdr:rowOff>
    </xdr:from>
    <xdr:to xmlns:xdr="http://schemas.openxmlformats.org/drawingml/2006/spreadsheetDrawing">
      <xdr:col>116</xdr:col>
      <xdr:colOff>152400</xdr:colOff>
      <xdr:row>77</xdr:row>
      <xdr:rowOff>166370</xdr:rowOff>
    </xdr:to>
    <xdr:cxnSp macro="">
      <xdr:nvCxnSpPr>
        <xdr:cNvPr id="810" name="直線コネクタ 809"/>
        <xdr:cNvCxnSpPr/>
      </xdr:nvCxnSpPr>
      <xdr:spPr>
        <a:xfrm>
          <a:off x="22072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111125</xdr:rowOff>
    </xdr:from>
    <xdr:ext cx="469900" cy="258445"/>
    <xdr:sp macro="" textlink="">
      <xdr:nvSpPr>
        <xdr:cNvPr id="811" name="【児童館】&#10;一人当たり面積平均値テキスト"/>
        <xdr:cNvSpPr txBox="1"/>
      </xdr:nvSpPr>
      <xdr:spPr>
        <a:xfrm>
          <a:off x="22199600" y="14170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88265</xdr:rowOff>
    </xdr:from>
    <xdr:to xmlns:xdr="http://schemas.openxmlformats.org/drawingml/2006/spreadsheetDrawing">
      <xdr:col>116</xdr:col>
      <xdr:colOff>114300</xdr:colOff>
      <xdr:row>84</xdr:row>
      <xdr:rowOff>18415</xdr:rowOff>
    </xdr:to>
    <xdr:sp macro="" textlink="">
      <xdr:nvSpPr>
        <xdr:cNvPr id="812" name="フローチャート: 判断 811"/>
        <xdr:cNvSpPr/>
      </xdr:nvSpPr>
      <xdr:spPr>
        <a:xfrm>
          <a:off x="221107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132080</xdr:rowOff>
    </xdr:from>
    <xdr:to xmlns:xdr="http://schemas.openxmlformats.org/drawingml/2006/spreadsheetDrawing">
      <xdr:col>112</xdr:col>
      <xdr:colOff>38100</xdr:colOff>
      <xdr:row>84</xdr:row>
      <xdr:rowOff>61595</xdr:rowOff>
    </xdr:to>
    <xdr:sp macro="" textlink="">
      <xdr:nvSpPr>
        <xdr:cNvPr id="813" name="フローチャート: 判断 812"/>
        <xdr:cNvSpPr/>
      </xdr:nvSpPr>
      <xdr:spPr>
        <a:xfrm>
          <a:off x="21272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164465</xdr:rowOff>
    </xdr:from>
    <xdr:to xmlns:xdr="http://schemas.openxmlformats.org/drawingml/2006/spreadsheetDrawing">
      <xdr:col>107</xdr:col>
      <xdr:colOff>101600</xdr:colOff>
      <xdr:row>84</xdr:row>
      <xdr:rowOff>94615</xdr:rowOff>
    </xdr:to>
    <xdr:sp macro="" textlink="">
      <xdr:nvSpPr>
        <xdr:cNvPr id="814" name="フローチャート: 判断 813"/>
        <xdr:cNvSpPr/>
      </xdr:nvSpPr>
      <xdr:spPr>
        <a:xfrm>
          <a:off x="20383500" y="143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164465</xdr:rowOff>
    </xdr:from>
    <xdr:to xmlns:xdr="http://schemas.openxmlformats.org/drawingml/2006/spreadsheetDrawing">
      <xdr:col>102</xdr:col>
      <xdr:colOff>165100</xdr:colOff>
      <xdr:row>84</xdr:row>
      <xdr:rowOff>94615</xdr:rowOff>
    </xdr:to>
    <xdr:sp macro="" textlink="">
      <xdr:nvSpPr>
        <xdr:cNvPr id="815" name="フローチャート: 判断 814"/>
        <xdr:cNvSpPr/>
      </xdr:nvSpPr>
      <xdr:spPr>
        <a:xfrm>
          <a:off x="19494500" y="143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635</xdr:rowOff>
    </xdr:from>
    <xdr:to xmlns:xdr="http://schemas.openxmlformats.org/drawingml/2006/spreadsheetDrawing">
      <xdr:col>98</xdr:col>
      <xdr:colOff>38100</xdr:colOff>
      <xdr:row>83</xdr:row>
      <xdr:rowOff>102235</xdr:rowOff>
    </xdr:to>
    <xdr:sp macro="" textlink="">
      <xdr:nvSpPr>
        <xdr:cNvPr id="816" name="フローチャート: 判断 815"/>
        <xdr:cNvSpPr/>
      </xdr:nvSpPr>
      <xdr:spPr>
        <a:xfrm>
          <a:off x="18605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822" name="楕円 82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99060</xdr:rowOff>
    </xdr:from>
    <xdr:ext cx="469900" cy="258445"/>
    <xdr:sp macro="" textlink="">
      <xdr:nvSpPr>
        <xdr:cNvPr id="823" name="【児童館】&#10;一人当たり面積該当値テキスト"/>
        <xdr:cNvSpPr txBox="1"/>
      </xdr:nvSpPr>
      <xdr:spPr>
        <a:xfrm>
          <a:off x="22199600" y="14329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132080</xdr:rowOff>
    </xdr:from>
    <xdr:to xmlns:xdr="http://schemas.openxmlformats.org/drawingml/2006/spreadsheetDrawing">
      <xdr:col>112</xdr:col>
      <xdr:colOff>38100</xdr:colOff>
      <xdr:row>84</xdr:row>
      <xdr:rowOff>61595</xdr:rowOff>
    </xdr:to>
    <xdr:sp macro="" textlink="">
      <xdr:nvSpPr>
        <xdr:cNvPr id="824" name="楕円 823"/>
        <xdr:cNvSpPr/>
      </xdr:nvSpPr>
      <xdr:spPr>
        <a:xfrm>
          <a:off x="212725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0</xdr:rowOff>
    </xdr:from>
    <xdr:to xmlns:xdr="http://schemas.openxmlformats.org/drawingml/2006/spreadsheetDrawing">
      <xdr:col>116</xdr:col>
      <xdr:colOff>63500</xdr:colOff>
      <xdr:row>84</xdr:row>
      <xdr:rowOff>10795</xdr:rowOff>
    </xdr:to>
    <xdr:cxnSp macro="">
      <xdr:nvCxnSpPr>
        <xdr:cNvPr id="825" name="直線コネクタ 824"/>
        <xdr:cNvCxnSpPr/>
      </xdr:nvCxnSpPr>
      <xdr:spPr>
        <a:xfrm flipV="1">
          <a:off x="21323300" y="144018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132080</xdr:rowOff>
    </xdr:from>
    <xdr:to xmlns:xdr="http://schemas.openxmlformats.org/drawingml/2006/spreadsheetDrawing">
      <xdr:col>107</xdr:col>
      <xdr:colOff>101600</xdr:colOff>
      <xdr:row>84</xdr:row>
      <xdr:rowOff>61595</xdr:rowOff>
    </xdr:to>
    <xdr:sp macro="" textlink="">
      <xdr:nvSpPr>
        <xdr:cNvPr id="826" name="楕円 825"/>
        <xdr:cNvSpPr/>
      </xdr:nvSpPr>
      <xdr:spPr>
        <a:xfrm>
          <a:off x="203835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10795</xdr:rowOff>
    </xdr:from>
    <xdr:to xmlns:xdr="http://schemas.openxmlformats.org/drawingml/2006/spreadsheetDrawing">
      <xdr:col>111</xdr:col>
      <xdr:colOff>177800</xdr:colOff>
      <xdr:row>84</xdr:row>
      <xdr:rowOff>10795</xdr:rowOff>
    </xdr:to>
    <xdr:cxnSp macro="">
      <xdr:nvCxnSpPr>
        <xdr:cNvPr id="827" name="直線コネクタ 826"/>
        <xdr:cNvCxnSpPr/>
      </xdr:nvCxnSpPr>
      <xdr:spPr>
        <a:xfrm>
          <a:off x="20434300" y="14412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142240</xdr:rowOff>
    </xdr:from>
    <xdr:to xmlns:xdr="http://schemas.openxmlformats.org/drawingml/2006/spreadsheetDrawing">
      <xdr:col>102</xdr:col>
      <xdr:colOff>165100</xdr:colOff>
      <xdr:row>84</xdr:row>
      <xdr:rowOff>72390</xdr:rowOff>
    </xdr:to>
    <xdr:sp macro="" textlink="">
      <xdr:nvSpPr>
        <xdr:cNvPr id="828" name="楕円 827"/>
        <xdr:cNvSpPr/>
      </xdr:nvSpPr>
      <xdr:spPr>
        <a:xfrm>
          <a:off x="19494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10795</xdr:rowOff>
    </xdr:from>
    <xdr:to xmlns:xdr="http://schemas.openxmlformats.org/drawingml/2006/spreadsheetDrawing">
      <xdr:col>107</xdr:col>
      <xdr:colOff>50800</xdr:colOff>
      <xdr:row>84</xdr:row>
      <xdr:rowOff>21590</xdr:rowOff>
    </xdr:to>
    <xdr:cxnSp macro="">
      <xdr:nvCxnSpPr>
        <xdr:cNvPr id="829" name="直線コネクタ 828"/>
        <xdr:cNvCxnSpPr/>
      </xdr:nvCxnSpPr>
      <xdr:spPr>
        <a:xfrm flipV="1">
          <a:off x="19545300" y="144125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153035</xdr:rowOff>
    </xdr:from>
    <xdr:to xmlns:xdr="http://schemas.openxmlformats.org/drawingml/2006/spreadsheetDrawing">
      <xdr:col>98</xdr:col>
      <xdr:colOff>38100</xdr:colOff>
      <xdr:row>84</xdr:row>
      <xdr:rowOff>83185</xdr:rowOff>
    </xdr:to>
    <xdr:sp macro="" textlink="">
      <xdr:nvSpPr>
        <xdr:cNvPr id="830" name="楕円 829"/>
        <xdr:cNvSpPr/>
      </xdr:nvSpPr>
      <xdr:spPr>
        <a:xfrm>
          <a:off x="18605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21590</xdr:rowOff>
    </xdr:from>
    <xdr:to xmlns:xdr="http://schemas.openxmlformats.org/drawingml/2006/spreadsheetDrawing">
      <xdr:col>102</xdr:col>
      <xdr:colOff>114300</xdr:colOff>
      <xdr:row>84</xdr:row>
      <xdr:rowOff>32385</xdr:rowOff>
    </xdr:to>
    <xdr:cxnSp macro="">
      <xdr:nvCxnSpPr>
        <xdr:cNvPr id="831" name="直線コネクタ 830"/>
        <xdr:cNvCxnSpPr/>
      </xdr:nvCxnSpPr>
      <xdr:spPr>
        <a:xfrm flipV="1">
          <a:off x="18656300" y="144233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52705</xdr:rowOff>
    </xdr:from>
    <xdr:ext cx="469900" cy="258445"/>
    <xdr:sp macro="" textlink="">
      <xdr:nvSpPr>
        <xdr:cNvPr id="832" name="n_1aveValue【児童館】&#10;一人当たり面積"/>
        <xdr:cNvSpPr txBox="1"/>
      </xdr:nvSpPr>
      <xdr:spPr>
        <a:xfrm>
          <a:off x="21075650" y="14454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86360</xdr:rowOff>
    </xdr:from>
    <xdr:ext cx="469265" cy="258445"/>
    <xdr:sp macro="" textlink="">
      <xdr:nvSpPr>
        <xdr:cNvPr id="833" name="n_2aveValue【児童館】&#10;一人当たり面積"/>
        <xdr:cNvSpPr txBox="1"/>
      </xdr:nvSpPr>
      <xdr:spPr>
        <a:xfrm>
          <a:off x="20199350" y="14488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86360</xdr:rowOff>
    </xdr:from>
    <xdr:ext cx="469265" cy="258445"/>
    <xdr:sp macro="" textlink="">
      <xdr:nvSpPr>
        <xdr:cNvPr id="834" name="n_3aveValue【児童館】&#10;一人当たり面積"/>
        <xdr:cNvSpPr txBox="1"/>
      </xdr:nvSpPr>
      <xdr:spPr>
        <a:xfrm>
          <a:off x="19310350" y="14488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118745</xdr:rowOff>
    </xdr:from>
    <xdr:ext cx="469265" cy="259080"/>
    <xdr:sp macro="" textlink="">
      <xdr:nvSpPr>
        <xdr:cNvPr id="835" name="n_4aveValue【児童館】&#10;一人当たり面積"/>
        <xdr:cNvSpPr txBox="1"/>
      </xdr:nvSpPr>
      <xdr:spPr>
        <a:xfrm>
          <a:off x="18421350" y="14006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78105</xdr:rowOff>
    </xdr:from>
    <xdr:ext cx="469900" cy="258445"/>
    <xdr:sp macro="" textlink="">
      <xdr:nvSpPr>
        <xdr:cNvPr id="836" name="n_1mainValue【児童館】&#10;一人当たり面積"/>
        <xdr:cNvSpPr txBox="1"/>
      </xdr:nvSpPr>
      <xdr:spPr>
        <a:xfrm>
          <a:off x="21075650" y="14137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78105</xdr:rowOff>
    </xdr:from>
    <xdr:ext cx="469265" cy="258445"/>
    <xdr:sp macro="" textlink="">
      <xdr:nvSpPr>
        <xdr:cNvPr id="837" name="n_2mainValue【児童館】&#10;一人当たり面積"/>
        <xdr:cNvSpPr txBox="1"/>
      </xdr:nvSpPr>
      <xdr:spPr>
        <a:xfrm>
          <a:off x="20199350" y="14137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88900</xdr:rowOff>
    </xdr:from>
    <xdr:ext cx="469265" cy="258445"/>
    <xdr:sp macro="" textlink="">
      <xdr:nvSpPr>
        <xdr:cNvPr id="838" name="n_3mainValue【児童館】&#10;一人当たり面積"/>
        <xdr:cNvSpPr txBox="1"/>
      </xdr:nvSpPr>
      <xdr:spPr>
        <a:xfrm>
          <a:off x="19310350" y="14147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74930</xdr:rowOff>
    </xdr:from>
    <xdr:ext cx="469265" cy="258445"/>
    <xdr:sp macro="" textlink="">
      <xdr:nvSpPr>
        <xdr:cNvPr id="839" name="n_4mainValue【児童館】&#10;一人当たり面積"/>
        <xdr:cNvSpPr txBox="1"/>
      </xdr:nvSpPr>
      <xdr:spPr>
        <a:xfrm>
          <a:off x="18421350" y="14476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橋りょうについては老朽化が類似団体を大きく上回っているため、平成</a:t>
          </a:r>
          <a:r>
            <a:rPr kumimoji="1" lang="en-US" altLang="ja-JP" sz="1100">
              <a:solidFill>
                <a:schemeClr val="dk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年度に策定をした「黒潮町橋梁長寿命化修繕計画」に基づき、緊急性により優先順位をつけ順次改修を行っているところである。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営住宅については多くの住宅が耐用年数を迎えようとしており、更新整備が今後の大きな課題となっているため、令和元年度に策定した公営住宅等再編計画に基づき、老朽化対策を実施していくこととす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港湾・漁港については町管理の港湾・漁港のうち老朽化が進んでいるものについては国のストックマネジメント事業を導入して改修計画を策定し長寿命化を実施している最中である。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令和</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年度には全町的な公共施設等総合管理計画に基づく個別施設計画を策定し</a:t>
          </a:r>
          <a:r>
            <a:rPr kumimoji="1" lang="ja-JP" altLang="en-US" sz="1100">
              <a:solidFill>
                <a:schemeClr val="dk1"/>
              </a:solidFill>
              <a:effectLst/>
              <a:latin typeface="ＭＳ Ｐゴシック"/>
              <a:ea typeface="ＭＳ Ｐゴシック"/>
              <a:cs typeface="+mn-cs"/>
            </a:rPr>
            <a:t>たため</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計画に基づき</a:t>
          </a:r>
          <a:r>
            <a:rPr kumimoji="1" lang="ja-JP" altLang="ja-JP" sz="1100">
              <a:solidFill>
                <a:schemeClr val="dk1"/>
              </a:solidFill>
              <a:effectLst/>
              <a:latin typeface="ＭＳ Ｐゴシック"/>
              <a:ea typeface="ＭＳ Ｐゴシック"/>
              <a:cs typeface="+mn-cs"/>
            </a:rPr>
            <a:t>施設全体の長寿命化対策及び安全対策を進めていきたい。</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71120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2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17780</xdr:rowOff>
    </xdr:from>
    <xdr:ext cx="340360" cy="258445"/>
    <xdr:sp macro="" textlink="">
      <xdr:nvSpPr>
        <xdr:cNvPr id="61" name="【図書館】&#10;有形固定資産減価償却率最大値テキスト"/>
        <xdr:cNvSpPr txBox="1"/>
      </xdr:nvSpPr>
      <xdr:spPr>
        <a:xfrm>
          <a:off x="4673600" y="55041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71120</xdr:rowOff>
    </xdr:from>
    <xdr:to xmlns:xdr="http://schemas.openxmlformats.org/drawingml/2006/spreadsheetDrawing">
      <xdr:col>24</xdr:col>
      <xdr:colOff>152400</xdr:colOff>
      <xdr:row>33</xdr:row>
      <xdr:rowOff>71120</xdr:rowOff>
    </xdr:to>
    <xdr:cxnSp macro="">
      <xdr:nvCxnSpPr>
        <xdr:cNvPr id="62" name="直線コネクタ 61"/>
        <xdr:cNvCxnSpPr/>
      </xdr:nvCxnSpPr>
      <xdr:spPr>
        <a:xfrm>
          <a:off x="4546600" y="572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73025</xdr:rowOff>
    </xdr:from>
    <xdr:ext cx="405130" cy="259080"/>
    <xdr:sp macro="" textlink="">
      <xdr:nvSpPr>
        <xdr:cNvPr id="63" name="【図書館】&#10;有形固定資産減価償却率平均値テキスト"/>
        <xdr:cNvSpPr txBox="1"/>
      </xdr:nvSpPr>
      <xdr:spPr>
        <a:xfrm>
          <a:off x="4673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29210</xdr:rowOff>
    </xdr:from>
    <xdr:to xmlns:xdr="http://schemas.openxmlformats.org/drawingml/2006/spreadsheetDrawing">
      <xdr:col>20</xdr:col>
      <xdr:colOff>38100</xdr:colOff>
      <xdr:row>37</xdr:row>
      <xdr:rowOff>130175</xdr:rowOff>
    </xdr:to>
    <xdr:sp macro="" textlink="">
      <xdr:nvSpPr>
        <xdr:cNvPr id="65" name="フローチャート: 判断 64"/>
        <xdr:cNvSpPr/>
      </xdr:nvSpPr>
      <xdr:spPr>
        <a:xfrm>
          <a:off x="3746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27305</xdr:rowOff>
    </xdr:from>
    <xdr:to xmlns:xdr="http://schemas.openxmlformats.org/drawingml/2006/spreadsheetDrawing">
      <xdr:col>15</xdr:col>
      <xdr:colOff>101600</xdr:colOff>
      <xdr:row>37</xdr:row>
      <xdr:rowOff>128905</xdr:rowOff>
    </xdr:to>
    <xdr:sp macro="" textlink="">
      <xdr:nvSpPr>
        <xdr:cNvPr id="66" name="フローチャート: 判断 65"/>
        <xdr:cNvSpPr/>
      </xdr:nvSpPr>
      <xdr:spPr>
        <a:xfrm>
          <a:off x="2857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67" name="フローチャート: 判断 66"/>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157480</xdr:rowOff>
    </xdr:from>
    <xdr:to xmlns:xdr="http://schemas.openxmlformats.org/drawingml/2006/spreadsheetDrawing">
      <xdr:col>6</xdr:col>
      <xdr:colOff>38100</xdr:colOff>
      <xdr:row>37</xdr:row>
      <xdr:rowOff>87630</xdr:rowOff>
    </xdr:to>
    <xdr:sp macro="" textlink="">
      <xdr:nvSpPr>
        <xdr:cNvPr id="68" name="フローチャート: 判断 67"/>
        <xdr:cNvSpPr/>
      </xdr:nvSpPr>
      <xdr:spPr>
        <a:xfrm>
          <a:off x="1079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168910</xdr:rowOff>
    </xdr:from>
    <xdr:to xmlns:xdr="http://schemas.openxmlformats.org/drawingml/2006/spreadsheetDrawing">
      <xdr:col>24</xdr:col>
      <xdr:colOff>114300</xdr:colOff>
      <xdr:row>38</xdr:row>
      <xdr:rowOff>99060</xdr:rowOff>
    </xdr:to>
    <xdr:sp macro="" textlink="">
      <xdr:nvSpPr>
        <xdr:cNvPr id="74" name="楕円 73"/>
        <xdr:cNvSpPr/>
      </xdr:nvSpPr>
      <xdr:spPr>
        <a:xfrm>
          <a:off x="4584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147320</xdr:rowOff>
    </xdr:from>
    <xdr:ext cx="405130" cy="259080"/>
    <xdr:sp macro="" textlink="">
      <xdr:nvSpPr>
        <xdr:cNvPr id="75" name="【図書館】&#10;有形固定資産減価償却率該当値テキスト"/>
        <xdr:cNvSpPr txBox="1"/>
      </xdr:nvSpPr>
      <xdr:spPr>
        <a:xfrm>
          <a:off x="4673600" y="6490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134620</xdr:rowOff>
    </xdr:from>
    <xdr:to xmlns:xdr="http://schemas.openxmlformats.org/drawingml/2006/spreadsheetDrawing">
      <xdr:col>20</xdr:col>
      <xdr:colOff>38100</xdr:colOff>
      <xdr:row>38</xdr:row>
      <xdr:rowOff>64770</xdr:rowOff>
    </xdr:to>
    <xdr:sp macro="" textlink="">
      <xdr:nvSpPr>
        <xdr:cNvPr id="76" name="楕円 75"/>
        <xdr:cNvSpPr/>
      </xdr:nvSpPr>
      <xdr:spPr>
        <a:xfrm>
          <a:off x="374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13970</xdr:rowOff>
    </xdr:from>
    <xdr:to xmlns:xdr="http://schemas.openxmlformats.org/drawingml/2006/spreadsheetDrawing">
      <xdr:col>24</xdr:col>
      <xdr:colOff>63500</xdr:colOff>
      <xdr:row>38</xdr:row>
      <xdr:rowOff>48260</xdr:rowOff>
    </xdr:to>
    <xdr:cxnSp macro="">
      <xdr:nvCxnSpPr>
        <xdr:cNvPr id="77" name="直線コネクタ 76"/>
        <xdr:cNvCxnSpPr/>
      </xdr:nvCxnSpPr>
      <xdr:spPr>
        <a:xfrm>
          <a:off x="3797300" y="65290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92075</xdr:rowOff>
    </xdr:from>
    <xdr:to xmlns:xdr="http://schemas.openxmlformats.org/drawingml/2006/spreadsheetDrawing">
      <xdr:col>15</xdr:col>
      <xdr:colOff>101600</xdr:colOff>
      <xdr:row>38</xdr:row>
      <xdr:rowOff>22225</xdr:rowOff>
    </xdr:to>
    <xdr:sp macro="" textlink="">
      <xdr:nvSpPr>
        <xdr:cNvPr id="78" name="楕円 77"/>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143510</xdr:rowOff>
    </xdr:from>
    <xdr:to xmlns:xdr="http://schemas.openxmlformats.org/drawingml/2006/spreadsheetDrawing">
      <xdr:col>19</xdr:col>
      <xdr:colOff>177800</xdr:colOff>
      <xdr:row>38</xdr:row>
      <xdr:rowOff>13970</xdr:rowOff>
    </xdr:to>
    <xdr:cxnSp macro="">
      <xdr:nvCxnSpPr>
        <xdr:cNvPr id="79" name="直線コネクタ 78"/>
        <xdr:cNvCxnSpPr/>
      </xdr:nvCxnSpPr>
      <xdr:spPr>
        <a:xfrm>
          <a:off x="2908300" y="64871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48260</xdr:rowOff>
    </xdr:from>
    <xdr:to xmlns:xdr="http://schemas.openxmlformats.org/drawingml/2006/spreadsheetDrawing">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99060</xdr:rowOff>
    </xdr:from>
    <xdr:to xmlns:xdr="http://schemas.openxmlformats.org/drawingml/2006/spreadsheetDrawing">
      <xdr:col>15</xdr:col>
      <xdr:colOff>50800</xdr:colOff>
      <xdr:row>37</xdr:row>
      <xdr:rowOff>143510</xdr:rowOff>
    </xdr:to>
    <xdr:cxnSp macro="">
      <xdr:nvCxnSpPr>
        <xdr:cNvPr id="81" name="直線コネクタ 80"/>
        <xdr:cNvCxnSpPr/>
      </xdr:nvCxnSpPr>
      <xdr:spPr>
        <a:xfrm>
          <a:off x="2019300" y="64427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167640</xdr:rowOff>
    </xdr:from>
    <xdr:to xmlns:xdr="http://schemas.openxmlformats.org/drawingml/2006/spreadsheetDrawing">
      <xdr:col>6</xdr:col>
      <xdr:colOff>38100</xdr:colOff>
      <xdr:row>37</xdr:row>
      <xdr:rowOff>97790</xdr:rowOff>
    </xdr:to>
    <xdr:sp macro="" textlink="">
      <xdr:nvSpPr>
        <xdr:cNvPr id="82" name="楕円 81"/>
        <xdr:cNvSpPr/>
      </xdr:nvSpPr>
      <xdr:spPr>
        <a:xfrm>
          <a:off x="1079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46990</xdr:rowOff>
    </xdr:from>
    <xdr:to xmlns:xdr="http://schemas.openxmlformats.org/drawingml/2006/spreadsheetDrawing">
      <xdr:col>10</xdr:col>
      <xdr:colOff>114300</xdr:colOff>
      <xdr:row>37</xdr:row>
      <xdr:rowOff>99060</xdr:rowOff>
    </xdr:to>
    <xdr:cxnSp macro="">
      <xdr:nvCxnSpPr>
        <xdr:cNvPr id="83" name="直線コネクタ 82"/>
        <xdr:cNvCxnSpPr/>
      </xdr:nvCxnSpPr>
      <xdr:spPr>
        <a:xfrm>
          <a:off x="1130300" y="63906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146685</xdr:rowOff>
    </xdr:from>
    <xdr:ext cx="405130" cy="258445"/>
    <xdr:sp macro="" textlink="">
      <xdr:nvSpPr>
        <xdr:cNvPr id="84" name="n_1aveValue【図書館】&#10;有形固定資産減価償却率"/>
        <xdr:cNvSpPr txBox="1"/>
      </xdr:nvSpPr>
      <xdr:spPr>
        <a:xfrm>
          <a:off x="3582035" y="6147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145415</xdr:rowOff>
    </xdr:from>
    <xdr:ext cx="404495" cy="258445"/>
    <xdr:sp macro="" textlink="">
      <xdr:nvSpPr>
        <xdr:cNvPr id="85" name="n_2aveValue【図書館】&#10;有形固定資産減価償却率"/>
        <xdr:cNvSpPr txBox="1"/>
      </xdr:nvSpPr>
      <xdr:spPr>
        <a:xfrm>
          <a:off x="2705735" y="6146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130175</xdr:rowOff>
    </xdr:from>
    <xdr:ext cx="404495" cy="259080"/>
    <xdr:sp macro="" textlink="">
      <xdr:nvSpPr>
        <xdr:cNvPr id="86" name="n_3aveValue【図書館】&#10;有形固定資産減価償却率"/>
        <xdr:cNvSpPr txBox="1"/>
      </xdr:nvSpPr>
      <xdr:spPr>
        <a:xfrm>
          <a:off x="1816735" y="6130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104140</xdr:rowOff>
    </xdr:from>
    <xdr:ext cx="404495" cy="259080"/>
    <xdr:sp macro="" textlink="">
      <xdr:nvSpPr>
        <xdr:cNvPr id="87" name="n_4aveValue【図書館】&#10;有形固定資産減価償却率"/>
        <xdr:cNvSpPr txBox="1"/>
      </xdr:nvSpPr>
      <xdr:spPr>
        <a:xfrm>
          <a:off x="927735" y="610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55880</xdr:rowOff>
    </xdr:from>
    <xdr:ext cx="405130" cy="259080"/>
    <xdr:sp macro="" textlink="">
      <xdr:nvSpPr>
        <xdr:cNvPr id="88" name="n_1mainValue【図書館】&#10;有形固定資産減価償却率"/>
        <xdr:cNvSpPr txBox="1"/>
      </xdr:nvSpPr>
      <xdr:spPr>
        <a:xfrm>
          <a:off x="3582035" y="657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13335</xdr:rowOff>
    </xdr:from>
    <xdr:ext cx="404495" cy="259080"/>
    <xdr:sp macro="" textlink="">
      <xdr:nvSpPr>
        <xdr:cNvPr id="89" name="n_2mainValue【図書館】&#10;有形固定資産減価償却率"/>
        <xdr:cNvSpPr txBox="1"/>
      </xdr:nvSpPr>
      <xdr:spPr>
        <a:xfrm>
          <a:off x="2705735" y="6528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140970</xdr:rowOff>
    </xdr:from>
    <xdr:ext cx="404495" cy="259080"/>
    <xdr:sp macro="" textlink="">
      <xdr:nvSpPr>
        <xdr:cNvPr id="90" name="n_3mainValue【図書館】&#10;有形固定資産減価償却率"/>
        <xdr:cNvSpPr txBox="1"/>
      </xdr:nvSpPr>
      <xdr:spPr>
        <a:xfrm>
          <a:off x="1816735" y="648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88900</xdr:rowOff>
    </xdr:from>
    <xdr:ext cx="404495" cy="258445"/>
    <xdr:sp macro="" textlink="">
      <xdr:nvSpPr>
        <xdr:cNvPr id="91" name="n_4mainValue【図書館】&#10;有形固定資産減価償却率"/>
        <xdr:cNvSpPr txBox="1"/>
      </xdr:nvSpPr>
      <xdr:spPr>
        <a:xfrm>
          <a:off x="927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5" name="テキスト ボックス 104"/>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7" name="テキスト ボックス 106"/>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9" name="テキスト ボックス 108"/>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85090</xdr:rowOff>
    </xdr:from>
    <xdr:to xmlns:xdr="http://schemas.openxmlformats.org/drawingml/2006/spreadsheetDrawing">
      <xdr:col>54</xdr:col>
      <xdr:colOff>189865</xdr:colOff>
      <xdr:row>40</xdr:row>
      <xdr:rowOff>158750</xdr:rowOff>
    </xdr:to>
    <xdr:cxnSp macro="">
      <xdr:nvCxnSpPr>
        <xdr:cNvPr id="113" name="直線コネクタ 112"/>
        <xdr:cNvCxnSpPr/>
      </xdr:nvCxnSpPr>
      <xdr:spPr>
        <a:xfrm flipV="1">
          <a:off x="10476865" y="5914390"/>
          <a:ext cx="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162560</xdr:rowOff>
    </xdr:from>
    <xdr:ext cx="469900" cy="259080"/>
    <xdr:sp macro="" textlink="">
      <xdr:nvSpPr>
        <xdr:cNvPr id="114" name="【図書館】&#10;一人当たり面積最小値テキスト"/>
        <xdr:cNvSpPr txBox="1"/>
      </xdr:nvSpPr>
      <xdr:spPr>
        <a:xfrm>
          <a:off x="10515600" y="7020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158750</xdr:rowOff>
    </xdr:from>
    <xdr:to xmlns:xdr="http://schemas.openxmlformats.org/drawingml/2006/spreadsheetDrawing">
      <xdr:col>55</xdr:col>
      <xdr:colOff>88900</xdr:colOff>
      <xdr:row>40</xdr:row>
      <xdr:rowOff>158750</xdr:rowOff>
    </xdr:to>
    <xdr:cxnSp macro="">
      <xdr:nvCxnSpPr>
        <xdr:cNvPr id="115" name="直線コネクタ 114"/>
        <xdr:cNvCxnSpPr/>
      </xdr:nvCxnSpPr>
      <xdr:spPr>
        <a:xfrm>
          <a:off x="10388600" y="701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31750</xdr:rowOff>
    </xdr:from>
    <xdr:ext cx="469900" cy="258445"/>
    <xdr:sp macro="" textlink="">
      <xdr:nvSpPr>
        <xdr:cNvPr id="116" name="【図書館】&#10;一人当たり面積最大値テキスト"/>
        <xdr:cNvSpPr txBox="1"/>
      </xdr:nvSpPr>
      <xdr:spPr>
        <a:xfrm>
          <a:off x="10515600" y="5689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85090</xdr:rowOff>
    </xdr:from>
    <xdr:to xmlns:xdr="http://schemas.openxmlformats.org/drawingml/2006/spreadsheetDrawing">
      <xdr:col>55</xdr:col>
      <xdr:colOff>88900</xdr:colOff>
      <xdr:row>34</xdr:row>
      <xdr:rowOff>85090</xdr:rowOff>
    </xdr:to>
    <xdr:cxnSp macro="">
      <xdr:nvCxnSpPr>
        <xdr:cNvPr id="117" name="直線コネクタ 116"/>
        <xdr:cNvCxnSpPr/>
      </xdr:nvCxnSpPr>
      <xdr:spPr>
        <a:xfrm>
          <a:off x="10388600" y="591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130810</xdr:rowOff>
    </xdr:from>
    <xdr:ext cx="469900" cy="259080"/>
    <xdr:sp macro="" textlink="">
      <xdr:nvSpPr>
        <xdr:cNvPr id="118" name="【図書館】&#10;一人当たり面積平均値テキスト"/>
        <xdr:cNvSpPr txBox="1"/>
      </xdr:nvSpPr>
      <xdr:spPr>
        <a:xfrm>
          <a:off x="10515600" y="6474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107950</xdr:rowOff>
    </xdr:from>
    <xdr:to xmlns:xdr="http://schemas.openxmlformats.org/drawingml/2006/spreadsheetDrawing">
      <xdr:col>55</xdr:col>
      <xdr:colOff>50800</xdr:colOff>
      <xdr:row>39</xdr:row>
      <xdr:rowOff>38100</xdr:rowOff>
    </xdr:to>
    <xdr:sp macro="" textlink="">
      <xdr:nvSpPr>
        <xdr:cNvPr id="119" name="フローチャート: 判断 118"/>
        <xdr:cNvSpPr/>
      </xdr:nvSpPr>
      <xdr:spPr>
        <a:xfrm>
          <a:off x="104267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121285</xdr:rowOff>
    </xdr:from>
    <xdr:to xmlns:xdr="http://schemas.openxmlformats.org/drawingml/2006/spreadsheetDrawing">
      <xdr:col>50</xdr:col>
      <xdr:colOff>165100</xdr:colOff>
      <xdr:row>39</xdr:row>
      <xdr:rowOff>52070</xdr:rowOff>
    </xdr:to>
    <xdr:sp macro="" textlink="">
      <xdr:nvSpPr>
        <xdr:cNvPr id="120" name="フローチャート: 判断 119"/>
        <xdr:cNvSpPr/>
      </xdr:nvSpPr>
      <xdr:spPr>
        <a:xfrm>
          <a:off x="9588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153670</xdr:rowOff>
    </xdr:from>
    <xdr:to xmlns:xdr="http://schemas.openxmlformats.org/drawingml/2006/spreadsheetDrawing">
      <xdr:col>46</xdr:col>
      <xdr:colOff>38100</xdr:colOff>
      <xdr:row>39</xdr:row>
      <xdr:rowOff>83820</xdr:rowOff>
    </xdr:to>
    <xdr:sp macro="" textlink="">
      <xdr:nvSpPr>
        <xdr:cNvPr id="121" name="フローチャート: 判断 120"/>
        <xdr:cNvSpPr/>
      </xdr:nvSpPr>
      <xdr:spPr>
        <a:xfrm>
          <a:off x="8699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135255</xdr:rowOff>
    </xdr:from>
    <xdr:to xmlns:xdr="http://schemas.openxmlformats.org/drawingml/2006/spreadsheetDrawing">
      <xdr:col>41</xdr:col>
      <xdr:colOff>101600</xdr:colOff>
      <xdr:row>39</xdr:row>
      <xdr:rowOff>65405</xdr:rowOff>
    </xdr:to>
    <xdr:sp macro="" textlink="">
      <xdr:nvSpPr>
        <xdr:cNvPr id="122" name="フローチャート: 判断 121"/>
        <xdr:cNvSpPr/>
      </xdr:nvSpPr>
      <xdr:spPr>
        <a:xfrm>
          <a:off x="7810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162560</xdr:rowOff>
    </xdr:from>
    <xdr:to xmlns:xdr="http://schemas.openxmlformats.org/drawingml/2006/spreadsheetDrawing">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107950</xdr:rowOff>
    </xdr:from>
    <xdr:to xmlns:xdr="http://schemas.openxmlformats.org/drawingml/2006/spreadsheetDrawing">
      <xdr:col>55</xdr:col>
      <xdr:colOff>50800</xdr:colOff>
      <xdr:row>41</xdr:row>
      <xdr:rowOff>38100</xdr:rowOff>
    </xdr:to>
    <xdr:sp macro="" textlink="">
      <xdr:nvSpPr>
        <xdr:cNvPr id="129" name="楕円 128"/>
        <xdr:cNvSpPr/>
      </xdr:nvSpPr>
      <xdr:spPr>
        <a:xfrm>
          <a:off x="104267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22860</xdr:rowOff>
    </xdr:from>
    <xdr:ext cx="469900" cy="259080"/>
    <xdr:sp macro="" textlink="">
      <xdr:nvSpPr>
        <xdr:cNvPr id="130" name="【図書館】&#10;一人当たり面積該当値テキスト"/>
        <xdr:cNvSpPr txBox="1"/>
      </xdr:nvSpPr>
      <xdr:spPr>
        <a:xfrm>
          <a:off x="10515600" y="688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112395</xdr:rowOff>
    </xdr:from>
    <xdr:to xmlns:xdr="http://schemas.openxmlformats.org/drawingml/2006/spreadsheetDrawing">
      <xdr:col>50</xdr:col>
      <xdr:colOff>165100</xdr:colOff>
      <xdr:row>41</xdr:row>
      <xdr:rowOff>42545</xdr:rowOff>
    </xdr:to>
    <xdr:sp macro="" textlink="">
      <xdr:nvSpPr>
        <xdr:cNvPr id="131" name="楕円 130"/>
        <xdr:cNvSpPr/>
      </xdr:nvSpPr>
      <xdr:spPr>
        <a:xfrm>
          <a:off x="9588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158750</xdr:rowOff>
    </xdr:from>
    <xdr:to xmlns:xdr="http://schemas.openxmlformats.org/drawingml/2006/spreadsheetDrawing">
      <xdr:col>55</xdr:col>
      <xdr:colOff>0</xdr:colOff>
      <xdr:row>40</xdr:row>
      <xdr:rowOff>163195</xdr:rowOff>
    </xdr:to>
    <xdr:cxnSp macro="">
      <xdr:nvCxnSpPr>
        <xdr:cNvPr id="132" name="直線コネクタ 131"/>
        <xdr:cNvCxnSpPr/>
      </xdr:nvCxnSpPr>
      <xdr:spPr>
        <a:xfrm flipV="1">
          <a:off x="9639300" y="7016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112395</xdr:rowOff>
    </xdr:from>
    <xdr:to xmlns:xdr="http://schemas.openxmlformats.org/drawingml/2006/spreadsheetDrawing">
      <xdr:col>46</xdr:col>
      <xdr:colOff>38100</xdr:colOff>
      <xdr:row>41</xdr:row>
      <xdr:rowOff>42545</xdr:rowOff>
    </xdr:to>
    <xdr:sp macro="" textlink="">
      <xdr:nvSpPr>
        <xdr:cNvPr id="133" name="楕円 132"/>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163195</xdr:rowOff>
    </xdr:from>
    <xdr:to xmlns:xdr="http://schemas.openxmlformats.org/drawingml/2006/spreadsheetDrawing">
      <xdr:col>50</xdr:col>
      <xdr:colOff>114300</xdr:colOff>
      <xdr:row>40</xdr:row>
      <xdr:rowOff>163195</xdr:rowOff>
    </xdr:to>
    <xdr:cxnSp macro="">
      <xdr:nvCxnSpPr>
        <xdr:cNvPr id="134" name="直線コネクタ 133"/>
        <xdr:cNvCxnSpPr/>
      </xdr:nvCxnSpPr>
      <xdr:spPr>
        <a:xfrm>
          <a:off x="8750300" y="702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116840</xdr:rowOff>
    </xdr:from>
    <xdr:to xmlns:xdr="http://schemas.openxmlformats.org/drawingml/2006/spreadsheetDrawing">
      <xdr:col>41</xdr:col>
      <xdr:colOff>101600</xdr:colOff>
      <xdr:row>41</xdr:row>
      <xdr:rowOff>46990</xdr:rowOff>
    </xdr:to>
    <xdr:sp macro="" textlink="">
      <xdr:nvSpPr>
        <xdr:cNvPr id="135" name="楕円 134"/>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163195</xdr:rowOff>
    </xdr:from>
    <xdr:to xmlns:xdr="http://schemas.openxmlformats.org/drawingml/2006/spreadsheetDrawing">
      <xdr:col>45</xdr:col>
      <xdr:colOff>177800</xdr:colOff>
      <xdr:row>40</xdr:row>
      <xdr:rowOff>167640</xdr:rowOff>
    </xdr:to>
    <xdr:cxnSp macro="">
      <xdr:nvCxnSpPr>
        <xdr:cNvPr id="136" name="直線コネクタ 135"/>
        <xdr:cNvCxnSpPr/>
      </xdr:nvCxnSpPr>
      <xdr:spPr>
        <a:xfrm flipV="1">
          <a:off x="7861300" y="7021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121285</xdr:rowOff>
    </xdr:from>
    <xdr:to xmlns:xdr="http://schemas.openxmlformats.org/drawingml/2006/spreadsheetDrawing">
      <xdr:col>36</xdr:col>
      <xdr:colOff>165100</xdr:colOff>
      <xdr:row>41</xdr:row>
      <xdr:rowOff>52070</xdr:rowOff>
    </xdr:to>
    <xdr:sp macro="" textlink="">
      <xdr:nvSpPr>
        <xdr:cNvPr id="137" name="楕円 136"/>
        <xdr:cNvSpPr/>
      </xdr:nvSpPr>
      <xdr:spPr>
        <a:xfrm>
          <a:off x="6921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167640</xdr:rowOff>
    </xdr:from>
    <xdr:to xmlns:xdr="http://schemas.openxmlformats.org/drawingml/2006/spreadsheetDrawing">
      <xdr:col>41</xdr:col>
      <xdr:colOff>50800</xdr:colOff>
      <xdr:row>41</xdr:row>
      <xdr:rowOff>635</xdr:rowOff>
    </xdr:to>
    <xdr:cxnSp macro="">
      <xdr:nvCxnSpPr>
        <xdr:cNvPr id="138" name="直線コネクタ 137"/>
        <xdr:cNvCxnSpPr/>
      </xdr:nvCxnSpPr>
      <xdr:spPr>
        <a:xfrm flipV="1">
          <a:off x="6972300" y="7025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67945</xdr:rowOff>
    </xdr:from>
    <xdr:ext cx="469900" cy="258445"/>
    <xdr:sp macro="" textlink="">
      <xdr:nvSpPr>
        <xdr:cNvPr id="139" name="n_1aveValue【図書館】&#10;一人当たり面積"/>
        <xdr:cNvSpPr txBox="1"/>
      </xdr:nvSpPr>
      <xdr:spPr>
        <a:xfrm>
          <a:off x="9391650" y="641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100330</xdr:rowOff>
    </xdr:from>
    <xdr:ext cx="469265" cy="258445"/>
    <xdr:sp macro="" textlink="">
      <xdr:nvSpPr>
        <xdr:cNvPr id="140" name="n_2aveValue【図書館】&#10;一人当たり面積"/>
        <xdr:cNvSpPr txBox="1"/>
      </xdr:nvSpPr>
      <xdr:spPr>
        <a:xfrm>
          <a:off x="8515350" y="6443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81915</xdr:rowOff>
    </xdr:from>
    <xdr:ext cx="469265" cy="259080"/>
    <xdr:sp macro="" textlink="">
      <xdr:nvSpPr>
        <xdr:cNvPr id="141" name="n_3aveValue【図書館】&#10;一人当たり面積"/>
        <xdr:cNvSpPr txBox="1"/>
      </xdr:nvSpPr>
      <xdr:spPr>
        <a:xfrm>
          <a:off x="7626350" y="6425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109220</xdr:rowOff>
    </xdr:from>
    <xdr:ext cx="469265" cy="258445"/>
    <xdr:sp macro="" textlink="">
      <xdr:nvSpPr>
        <xdr:cNvPr id="142" name="n_4aveValue【図書館】&#10;一人当たり面積"/>
        <xdr:cNvSpPr txBox="1"/>
      </xdr:nvSpPr>
      <xdr:spPr>
        <a:xfrm>
          <a:off x="6737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33655</xdr:rowOff>
    </xdr:from>
    <xdr:ext cx="469900" cy="258445"/>
    <xdr:sp macro="" textlink="">
      <xdr:nvSpPr>
        <xdr:cNvPr id="143" name="n_1mainValue【図書館】&#10;一人当たり面積"/>
        <xdr:cNvSpPr txBox="1"/>
      </xdr:nvSpPr>
      <xdr:spPr>
        <a:xfrm>
          <a:off x="9391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33655</xdr:rowOff>
    </xdr:from>
    <xdr:ext cx="469265" cy="258445"/>
    <xdr:sp macro="" textlink="">
      <xdr:nvSpPr>
        <xdr:cNvPr id="144" name="n_2mainValue【図書館】&#10;一人当たり面積"/>
        <xdr:cNvSpPr txBox="1"/>
      </xdr:nvSpPr>
      <xdr:spPr>
        <a:xfrm>
          <a:off x="8515350" y="7063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38100</xdr:rowOff>
    </xdr:from>
    <xdr:ext cx="469265" cy="259080"/>
    <xdr:sp macro="" textlink="">
      <xdr:nvSpPr>
        <xdr:cNvPr id="145" name="n_3mainValue【図書館】&#10;一人当たり面積"/>
        <xdr:cNvSpPr txBox="1"/>
      </xdr:nvSpPr>
      <xdr:spPr>
        <a:xfrm>
          <a:off x="7626350" y="706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42545</xdr:rowOff>
    </xdr:from>
    <xdr:ext cx="469265" cy="258445"/>
    <xdr:sp macro="" textlink="">
      <xdr:nvSpPr>
        <xdr:cNvPr id="146" name="n_4mainValue【図書館】&#10;一人当たり面積"/>
        <xdr:cNvSpPr txBox="1"/>
      </xdr:nvSpPr>
      <xdr:spPr>
        <a:xfrm>
          <a:off x="6737350" y="7071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71" name="テキスト ボックス 17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2" name="直線コネクタ 1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3" name="テキスト ボックス 17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174" name="直線コネクタ 17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175" name="テキスト ボックス 174"/>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176" name="直線コネクタ 17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177" name="テキスト ボックス 17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178" name="直線コネクタ 17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179" name="テキスト ボックス 17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180" name="直線コネクタ 17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181" name="テキスト ボックス 180"/>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2" name="直線コネクタ 1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183" name="テキスト ボックス 182"/>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99695</xdr:rowOff>
    </xdr:from>
    <xdr:to xmlns:xdr="http://schemas.openxmlformats.org/drawingml/2006/spreadsheetDrawing">
      <xdr:col>24</xdr:col>
      <xdr:colOff>62865</xdr:colOff>
      <xdr:row>86</xdr:row>
      <xdr:rowOff>38100</xdr:rowOff>
    </xdr:to>
    <xdr:cxnSp macro="">
      <xdr:nvCxnSpPr>
        <xdr:cNvPr id="185" name="直線コネクタ 184"/>
        <xdr:cNvCxnSpPr/>
      </xdr:nvCxnSpPr>
      <xdr:spPr>
        <a:xfrm flipV="1">
          <a:off x="4634865" y="13472795"/>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8445"/>
    <xdr:sp macro="" textlink="">
      <xdr:nvSpPr>
        <xdr:cNvPr id="186" name="【福祉施設】&#10;有形固定資産減価償却率最小値テキスト"/>
        <xdr:cNvSpPr txBox="1"/>
      </xdr:nvSpPr>
      <xdr:spPr>
        <a:xfrm>
          <a:off x="4673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187" name="直線コネクタ 186"/>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46355</xdr:rowOff>
    </xdr:from>
    <xdr:ext cx="405130" cy="259080"/>
    <xdr:sp macro="" textlink="">
      <xdr:nvSpPr>
        <xdr:cNvPr id="188" name="【福祉施設】&#10;有形固定資産減価償却率最大値テキスト"/>
        <xdr:cNvSpPr txBox="1"/>
      </xdr:nvSpPr>
      <xdr:spPr>
        <a:xfrm>
          <a:off x="4673600" y="1324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99695</xdr:rowOff>
    </xdr:from>
    <xdr:to xmlns:xdr="http://schemas.openxmlformats.org/drawingml/2006/spreadsheetDrawing">
      <xdr:col>24</xdr:col>
      <xdr:colOff>152400</xdr:colOff>
      <xdr:row>78</xdr:row>
      <xdr:rowOff>99695</xdr:rowOff>
    </xdr:to>
    <xdr:cxnSp macro="">
      <xdr:nvCxnSpPr>
        <xdr:cNvPr id="189" name="直線コネクタ 188"/>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14605</xdr:rowOff>
    </xdr:from>
    <xdr:ext cx="405130" cy="259080"/>
    <xdr:sp macro="" textlink="">
      <xdr:nvSpPr>
        <xdr:cNvPr id="190" name="【福祉施設】&#10;有形固定資産減価償却率平均値テキスト"/>
        <xdr:cNvSpPr txBox="1"/>
      </xdr:nvSpPr>
      <xdr:spPr>
        <a:xfrm>
          <a:off x="4673600" y="137306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163195</xdr:rowOff>
    </xdr:from>
    <xdr:to xmlns:xdr="http://schemas.openxmlformats.org/drawingml/2006/spreadsheetDrawing">
      <xdr:col>24</xdr:col>
      <xdr:colOff>114300</xdr:colOff>
      <xdr:row>81</xdr:row>
      <xdr:rowOff>93345</xdr:rowOff>
    </xdr:to>
    <xdr:sp macro="" textlink="">
      <xdr:nvSpPr>
        <xdr:cNvPr id="191" name="フローチャート: 判断 190"/>
        <xdr:cNvSpPr/>
      </xdr:nvSpPr>
      <xdr:spPr>
        <a:xfrm>
          <a:off x="45847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115570</xdr:rowOff>
    </xdr:from>
    <xdr:to xmlns:xdr="http://schemas.openxmlformats.org/drawingml/2006/spreadsheetDrawing">
      <xdr:col>20</xdr:col>
      <xdr:colOff>38100</xdr:colOff>
      <xdr:row>81</xdr:row>
      <xdr:rowOff>45720</xdr:rowOff>
    </xdr:to>
    <xdr:sp macro="" textlink="">
      <xdr:nvSpPr>
        <xdr:cNvPr id="192" name="フローチャート: 判断 191"/>
        <xdr:cNvSpPr/>
      </xdr:nvSpPr>
      <xdr:spPr>
        <a:xfrm>
          <a:off x="374650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41910</xdr:rowOff>
    </xdr:from>
    <xdr:to xmlns:xdr="http://schemas.openxmlformats.org/drawingml/2006/spreadsheetDrawing">
      <xdr:col>15</xdr:col>
      <xdr:colOff>101600</xdr:colOff>
      <xdr:row>80</xdr:row>
      <xdr:rowOff>143510</xdr:rowOff>
    </xdr:to>
    <xdr:sp macro="" textlink="">
      <xdr:nvSpPr>
        <xdr:cNvPr id="193" name="フローチャート: 判断 192"/>
        <xdr:cNvSpPr/>
      </xdr:nvSpPr>
      <xdr:spPr>
        <a:xfrm>
          <a:off x="2857500" y="137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128905</xdr:rowOff>
    </xdr:from>
    <xdr:to xmlns:xdr="http://schemas.openxmlformats.org/drawingml/2006/spreadsheetDrawing">
      <xdr:col>10</xdr:col>
      <xdr:colOff>165100</xdr:colOff>
      <xdr:row>80</xdr:row>
      <xdr:rowOff>59055</xdr:rowOff>
    </xdr:to>
    <xdr:sp macro="" textlink="">
      <xdr:nvSpPr>
        <xdr:cNvPr id="194" name="フローチャート: 判断 193"/>
        <xdr:cNvSpPr/>
      </xdr:nvSpPr>
      <xdr:spPr>
        <a:xfrm>
          <a:off x="1968500" y="136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140335</xdr:rowOff>
    </xdr:from>
    <xdr:to xmlns:xdr="http://schemas.openxmlformats.org/drawingml/2006/spreadsheetDrawing">
      <xdr:col>6</xdr:col>
      <xdr:colOff>38100</xdr:colOff>
      <xdr:row>80</xdr:row>
      <xdr:rowOff>70485</xdr:rowOff>
    </xdr:to>
    <xdr:sp macro="" textlink="">
      <xdr:nvSpPr>
        <xdr:cNvPr id="195" name="フローチャート: 判断 194"/>
        <xdr:cNvSpPr/>
      </xdr:nvSpPr>
      <xdr:spPr>
        <a:xfrm>
          <a:off x="1079500" y="136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6" name="テキスト ボックス 19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7" name="テキスト ボックス 19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8" name="テキスト ボックス 19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9" name="テキスト ボックス 19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0" name="テキスト ボックス 19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64770</xdr:rowOff>
    </xdr:from>
    <xdr:to xmlns:xdr="http://schemas.openxmlformats.org/drawingml/2006/spreadsheetDrawing">
      <xdr:col>24</xdr:col>
      <xdr:colOff>114300</xdr:colOff>
      <xdr:row>81</xdr:row>
      <xdr:rowOff>166370</xdr:rowOff>
    </xdr:to>
    <xdr:sp macro="" textlink="">
      <xdr:nvSpPr>
        <xdr:cNvPr id="201" name="楕円 200"/>
        <xdr:cNvSpPr/>
      </xdr:nvSpPr>
      <xdr:spPr>
        <a:xfrm>
          <a:off x="45847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43180</xdr:rowOff>
    </xdr:from>
    <xdr:ext cx="405130" cy="258445"/>
    <xdr:sp macro="" textlink="">
      <xdr:nvSpPr>
        <xdr:cNvPr id="202" name="【福祉施設】&#10;有形固定資産減価償却率該当値テキスト"/>
        <xdr:cNvSpPr txBox="1"/>
      </xdr:nvSpPr>
      <xdr:spPr>
        <a:xfrm>
          <a:off x="4673600" y="13930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29210</xdr:rowOff>
    </xdr:from>
    <xdr:to xmlns:xdr="http://schemas.openxmlformats.org/drawingml/2006/spreadsheetDrawing">
      <xdr:col>20</xdr:col>
      <xdr:colOff>38100</xdr:colOff>
      <xdr:row>81</xdr:row>
      <xdr:rowOff>130175</xdr:rowOff>
    </xdr:to>
    <xdr:sp macro="" textlink="">
      <xdr:nvSpPr>
        <xdr:cNvPr id="203" name="楕円 202"/>
        <xdr:cNvSpPr/>
      </xdr:nvSpPr>
      <xdr:spPr>
        <a:xfrm>
          <a:off x="374650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79375</xdr:rowOff>
    </xdr:from>
    <xdr:to xmlns:xdr="http://schemas.openxmlformats.org/drawingml/2006/spreadsheetDrawing">
      <xdr:col>24</xdr:col>
      <xdr:colOff>63500</xdr:colOff>
      <xdr:row>81</xdr:row>
      <xdr:rowOff>115570</xdr:rowOff>
    </xdr:to>
    <xdr:cxnSp macro="">
      <xdr:nvCxnSpPr>
        <xdr:cNvPr id="204" name="直線コネクタ 203"/>
        <xdr:cNvCxnSpPr/>
      </xdr:nvCxnSpPr>
      <xdr:spPr>
        <a:xfrm>
          <a:off x="3797300" y="139668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163195</xdr:rowOff>
    </xdr:from>
    <xdr:to xmlns:xdr="http://schemas.openxmlformats.org/drawingml/2006/spreadsheetDrawing">
      <xdr:col>15</xdr:col>
      <xdr:colOff>101600</xdr:colOff>
      <xdr:row>81</xdr:row>
      <xdr:rowOff>93345</xdr:rowOff>
    </xdr:to>
    <xdr:sp macro="" textlink="">
      <xdr:nvSpPr>
        <xdr:cNvPr id="205" name="楕円 204"/>
        <xdr:cNvSpPr/>
      </xdr:nvSpPr>
      <xdr:spPr>
        <a:xfrm>
          <a:off x="285750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42545</xdr:rowOff>
    </xdr:from>
    <xdr:to xmlns:xdr="http://schemas.openxmlformats.org/drawingml/2006/spreadsheetDrawing">
      <xdr:col>19</xdr:col>
      <xdr:colOff>177800</xdr:colOff>
      <xdr:row>81</xdr:row>
      <xdr:rowOff>79375</xdr:rowOff>
    </xdr:to>
    <xdr:cxnSp macro="">
      <xdr:nvCxnSpPr>
        <xdr:cNvPr id="206" name="直線コネクタ 205"/>
        <xdr:cNvCxnSpPr/>
      </xdr:nvCxnSpPr>
      <xdr:spPr>
        <a:xfrm>
          <a:off x="2908300" y="139299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127000</xdr:rowOff>
    </xdr:from>
    <xdr:to xmlns:xdr="http://schemas.openxmlformats.org/drawingml/2006/spreadsheetDrawing">
      <xdr:col>10</xdr:col>
      <xdr:colOff>165100</xdr:colOff>
      <xdr:row>81</xdr:row>
      <xdr:rowOff>57150</xdr:rowOff>
    </xdr:to>
    <xdr:sp macro="" textlink="">
      <xdr:nvSpPr>
        <xdr:cNvPr id="207" name="楕円 206"/>
        <xdr:cNvSpPr/>
      </xdr:nvSpPr>
      <xdr:spPr>
        <a:xfrm>
          <a:off x="196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6350</xdr:rowOff>
    </xdr:from>
    <xdr:to xmlns:xdr="http://schemas.openxmlformats.org/drawingml/2006/spreadsheetDrawing">
      <xdr:col>15</xdr:col>
      <xdr:colOff>50800</xdr:colOff>
      <xdr:row>81</xdr:row>
      <xdr:rowOff>42545</xdr:rowOff>
    </xdr:to>
    <xdr:cxnSp macro="">
      <xdr:nvCxnSpPr>
        <xdr:cNvPr id="208" name="直線コネクタ 207"/>
        <xdr:cNvCxnSpPr/>
      </xdr:nvCxnSpPr>
      <xdr:spPr>
        <a:xfrm>
          <a:off x="2019300" y="138938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170180</xdr:rowOff>
    </xdr:from>
    <xdr:to xmlns:xdr="http://schemas.openxmlformats.org/drawingml/2006/spreadsheetDrawing">
      <xdr:col>6</xdr:col>
      <xdr:colOff>38100</xdr:colOff>
      <xdr:row>80</xdr:row>
      <xdr:rowOff>100330</xdr:rowOff>
    </xdr:to>
    <xdr:sp macro="" textlink="">
      <xdr:nvSpPr>
        <xdr:cNvPr id="209" name="楕円 208"/>
        <xdr:cNvSpPr/>
      </xdr:nvSpPr>
      <xdr:spPr>
        <a:xfrm>
          <a:off x="107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49530</xdr:rowOff>
    </xdr:from>
    <xdr:to xmlns:xdr="http://schemas.openxmlformats.org/drawingml/2006/spreadsheetDrawing">
      <xdr:col>10</xdr:col>
      <xdr:colOff>114300</xdr:colOff>
      <xdr:row>81</xdr:row>
      <xdr:rowOff>6350</xdr:rowOff>
    </xdr:to>
    <xdr:cxnSp macro="">
      <xdr:nvCxnSpPr>
        <xdr:cNvPr id="210" name="直線コネクタ 209"/>
        <xdr:cNvCxnSpPr/>
      </xdr:nvCxnSpPr>
      <xdr:spPr>
        <a:xfrm>
          <a:off x="1130300" y="137655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62230</xdr:rowOff>
    </xdr:from>
    <xdr:ext cx="405130" cy="259080"/>
    <xdr:sp macro="" textlink="">
      <xdr:nvSpPr>
        <xdr:cNvPr id="211" name="n_1aveValue【福祉施設】&#10;有形固定資産減価償却率"/>
        <xdr:cNvSpPr txBox="1"/>
      </xdr:nvSpPr>
      <xdr:spPr>
        <a:xfrm>
          <a:off x="3582035" y="1360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160020</xdr:rowOff>
    </xdr:from>
    <xdr:ext cx="404495" cy="259080"/>
    <xdr:sp macro="" textlink="">
      <xdr:nvSpPr>
        <xdr:cNvPr id="212" name="n_2aveValue【福祉施設】&#10;有形固定資産減価償却率"/>
        <xdr:cNvSpPr txBox="1"/>
      </xdr:nvSpPr>
      <xdr:spPr>
        <a:xfrm>
          <a:off x="2705735" y="13533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75565</xdr:rowOff>
    </xdr:from>
    <xdr:ext cx="404495" cy="258445"/>
    <xdr:sp macro="" textlink="">
      <xdr:nvSpPr>
        <xdr:cNvPr id="213" name="n_3aveValue【福祉施設】&#10;有形固定資産減価償却率"/>
        <xdr:cNvSpPr txBox="1"/>
      </xdr:nvSpPr>
      <xdr:spPr>
        <a:xfrm>
          <a:off x="1816735" y="13448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86995</xdr:rowOff>
    </xdr:from>
    <xdr:ext cx="404495" cy="258445"/>
    <xdr:sp macro="" textlink="">
      <xdr:nvSpPr>
        <xdr:cNvPr id="214" name="n_4aveValue【福祉施設】&#10;有形固定資産減価償却率"/>
        <xdr:cNvSpPr txBox="1"/>
      </xdr:nvSpPr>
      <xdr:spPr>
        <a:xfrm>
          <a:off x="927735" y="13460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121285</xdr:rowOff>
    </xdr:from>
    <xdr:ext cx="405130" cy="258445"/>
    <xdr:sp macro="" textlink="">
      <xdr:nvSpPr>
        <xdr:cNvPr id="215" name="n_1mainValue【福祉施設】&#10;有形固定資産減価償却率"/>
        <xdr:cNvSpPr txBox="1"/>
      </xdr:nvSpPr>
      <xdr:spPr>
        <a:xfrm>
          <a:off x="3582035" y="14008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84455</xdr:rowOff>
    </xdr:from>
    <xdr:ext cx="404495" cy="259080"/>
    <xdr:sp macro="" textlink="">
      <xdr:nvSpPr>
        <xdr:cNvPr id="216" name="n_2mainValue【福祉施設】&#10;有形固定資産減価償却率"/>
        <xdr:cNvSpPr txBox="1"/>
      </xdr:nvSpPr>
      <xdr:spPr>
        <a:xfrm>
          <a:off x="2705735" y="13971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48260</xdr:rowOff>
    </xdr:from>
    <xdr:ext cx="404495" cy="259080"/>
    <xdr:sp macro="" textlink="">
      <xdr:nvSpPr>
        <xdr:cNvPr id="217" name="n_3mainValue【福祉施設】&#10;有形固定資産減価償却率"/>
        <xdr:cNvSpPr txBox="1"/>
      </xdr:nvSpPr>
      <xdr:spPr>
        <a:xfrm>
          <a:off x="1816735" y="13935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91440</xdr:rowOff>
    </xdr:from>
    <xdr:ext cx="404495" cy="259080"/>
    <xdr:sp macro="" textlink="">
      <xdr:nvSpPr>
        <xdr:cNvPr id="218" name="n_4mainValue【福祉施設】&#10;有形固定資産減価償却率"/>
        <xdr:cNvSpPr txBox="1"/>
      </xdr:nvSpPr>
      <xdr:spPr>
        <a:xfrm>
          <a:off x="927735" y="13807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27" name="テキスト ボックス 22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8" name="直線コネクタ 22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29" name="直線コネクタ 22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230" name="テキスト ボックス 229"/>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31" name="直線コネクタ 23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232" name="テキスト ボックス 231"/>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33" name="直線コネクタ 23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234" name="テキスト ボックス 233"/>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35" name="直線コネクタ 23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236" name="テキスト ボックス 235"/>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37" name="直線コネクタ 23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238" name="テキスト ボックス 237"/>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39" name="直線コネクタ 23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240" name="テキスト ボックス 239"/>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1" name="直線コネクタ 2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42" name="テキスト ボックス 24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60960</xdr:rowOff>
    </xdr:from>
    <xdr:to xmlns:xdr="http://schemas.openxmlformats.org/drawingml/2006/spreadsheetDrawing">
      <xdr:col>54</xdr:col>
      <xdr:colOff>189865</xdr:colOff>
      <xdr:row>86</xdr:row>
      <xdr:rowOff>134620</xdr:rowOff>
    </xdr:to>
    <xdr:cxnSp macro="">
      <xdr:nvCxnSpPr>
        <xdr:cNvPr id="244" name="直線コネクタ 243"/>
        <xdr:cNvCxnSpPr/>
      </xdr:nvCxnSpPr>
      <xdr:spPr>
        <a:xfrm flipV="1">
          <a:off x="10476865" y="1326261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138430</xdr:rowOff>
    </xdr:from>
    <xdr:ext cx="469900" cy="259080"/>
    <xdr:sp macro="" textlink="">
      <xdr:nvSpPr>
        <xdr:cNvPr id="245" name="【福祉施設】&#10;一人当たり面積最小値テキスト"/>
        <xdr:cNvSpPr txBox="1"/>
      </xdr:nvSpPr>
      <xdr:spPr>
        <a:xfrm>
          <a:off x="10515600" y="1488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134620</xdr:rowOff>
    </xdr:from>
    <xdr:to xmlns:xdr="http://schemas.openxmlformats.org/drawingml/2006/spreadsheetDrawing">
      <xdr:col>55</xdr:col>
      <xdr:colOff>88900</xdr:colOff>
      <xdr:row>86</xdr:row>
      <xdr:rowOff>134620</xdr:rowOff>
    </xdr:to>
    <xdr:cxnSp macro="">
      <xdr:nvCxnSpPr>
        <xdr:cNvPr id="246" name="直線コネクタ 245"/>
        <xdr:cNvCxnSpPr/>
      </xdr:nvCxnSpPr>
      <xdr:spPr>
        <a:xfrm>
          <a:off x="10388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7620</xdr:rowOff>
    </xdr:from>
    <xdr:ext cx="469900" cy="258445"/>
    <xdr:sp macro="" textlink="">
      <xdr:nvSpPr>
        <xdr:cNvPr id="247" name="【福祉施設】&#10;一人当たり面積最大値テキスト"/>
        <xdr:cNvSpPr txBox="1"/>
      </xdr:nvSpPr>
      <xdr:spPr>
        <a:xfrm>
          <a:off x="10515600" y="13037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60960</xdr:rowOff>
    </xdr:from>
    <xdr:to xmlns:xdr="http://schemas.openxmlformats.org/drawingml/2006/spreadsheetDrawing">
      <xdr:col>55</xdr:col>
      <xdr:colOff>88900</xdr:colOff>
      <xdr:row>77</xdr:row>
      <xdr:rowOff>60960</xdr:rowOff>
    </xdr:to>
    <xdr:cxnSp macro="">
      <xdr:nvCxnSpPr>
        <xdr:cNvPr id="248" name="直線コネクタ 247"/>
        <xdr:cNvCxnSpPr/>
      </xdr:nvCxnSpPr>
      <xdr:spPr>
        <a:xfrm>
          <a:off x="10388600" y="1326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168275</xdr:rowOff>
    </xdr:from>
    <xdr:ext cx="469900" cy="258445"/>
    <xdr:sp macro="" textlink="">
      <xdr:nvSpPr>
        <xdr:cNvPr id="249" name="【福祉施設】&#10;一人当たり面積平均値テキスト"/>
        <xdr:cNvSpPr txBox="1"/>
      </xdr:nvSpPr>
      <xdr:spPr>
        <a:xfrm>
          <a:off x="10515600" y="14227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250" name="フローチャート: 判断 249"/>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16510</xdr:rowOff>
    </xdr:from>
    <xdr:to xmlns:xdr="http://schemas.openxmlformats.org/drawingml/2006/spreadsheetDrawing">
      <xdr:col>50</xdr:col>
      <xdr:colOff>165100</xdr:colOff>
      <xdr:row>84</xdr:row>
      <xdr:rowOff>118110</xdr:rowOff>
    </xdr:to>
    <xdr:sp macro="" textlink="">
      <xdr:nvSpPr>
        <xdr:cNvPr id="251" name="フローチャート: 判断 250"/>
        <xdr:cNvSpPr/>
      </xdr:nvSpPr>
      <xdr:spPr>
        <a:xfrm>
          <a:off x="9588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168275</xdr:rowOff>
    </xdr:from>
    <xdr:to xmlns:xdr="http://schemas.openxmlformats.org/drawingml/2006/spreadsheetDrawing">
      <xdr:col>46</xdr:col>
      <xdr:colOff>38100</xdr:colOff>
      <xdr:row>84</xdr:row>
      <xdr:rowOff>98425</xdr:rowOff>
    </xdr:to>
    <xdr:sp macro="" textlink="">
      <xdr:nvSpPr>
        <xdr:cNvPr id="252" name="フローチャート: 判断 251"/>
        <xdr:cNvSpPr/>
      </xdr:nvSpPr>
      <xdr:spPr>
        <a:xfrm>
          <a:off x="8699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26670</xdr:rowOff>
    </xdr:from>
    <xdr:to xmlns:xdr="http://schemas.openxmlformats.org/drawingml/2006/spreadsheetDrawing">
      <xdr:col>41</xdr:col>
      <xdr:colOff>101600</xdr:colOff>
      <xdr:row>84</xdr:row>
      <xdr:rowOff>128270</xdr:rowOff>
    </xdr:to>
    <xdr:sp macro="" textlink="">
      <xdr:nvSpPr>
        <xdr:cNvPr id="253" name="フローチャート: 判断 252"/>
        <xdr:cNvSpPr/>
      </xdr:nvSpPr>
      <xdr:spPr>
        <a:xfrm>
          <a:off x="7810500" y="1442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57785</xdr:rowOff>
    </xdr:from>
    <xdr:to xmlns:xdr="http://schemas.openxmlformats.org/drawingml/2006/spreadsheetDrawing">
      <xdr:col>36</xdr:col>
      <xdr:colOff>165100</xdr:colOff>
      <xdr:row>83</xdr:row>
      <xdr:rowOff>159385</xdr:rowOff>
    </xdr:to>
    <xdr:sp macro="" textlink="">
      <xdr:nvSpPr>
        <xdr:cNvPr id="254" name="フローチャート: 判断 253"/>
        <xdr:cNvSpPr/>
      </xdr:nvSpPr>
      <xdr:spPr>
        <a:xfrm>
          <a:off x="6921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5" name="テキスト ボックス 2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6" name="テキスト ボックス 2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7" name="テキスト ボックス 2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8" name="テキスト ボックス 2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59" name="テキスト ボックス 2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260" name="楕円 259"/>
        <xdr:cNvSpPr/>
      </xdr:nvSpPr>
      <xdr:spPr>
        <a:xfrm>
          <a:off x="104267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123825</xdr:rowOff>
    </xdr:from>
    <xdr:ext cx="469900" cy="258445"/>
    <xdr:sp macro="" textlink="">
      <xdr:nvSpPr>
        <xdr:cNvPr id="261" name="【福祉施設】&#10;一人当たり面積該当値テキスト"/>
        <xdr:cNvSpPr txBox="1"/>
      </xdr:nvSpPr>
      <xdr:spPr>
        <a:xfrm>
          <a:off x="10515600" y="14354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155575</xdr:rowOff>
    </xdr:from>
    <xdr:to xmlns:xdr="http://schemas.openxmlformats.org/drawingml/2006/spreadsheetDrawing">
      <xdr:col>50</xdr:col>
      <xdr:colOff>165100</xdr:colOff>
      <xdr:row>84</xdr:row>
      <xdr:rowOff>86360</xdr:rowOff>
    </xdr:to>
    <xdr:sp macro="" textlink="">
      <xdr:nvSpPr>
        <xdr:cNvPr id="262" name="楕円 261"/>
        <xdr:cNvSpPr/>
      </xdr:nvSpPr>
      <xdr:spPr>
        <a:xfrm>
          <a:off x="9588500" y="14385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24765</xdr:rowOff>
    </xdr:from>
    <xdr:to xmlns:xdr="http://schemas.openxmlformats.org/drawingml/2006/spreadsheetDrawing">
      <xdr:col>55</xdr:col>
      <xdr:colOff>0</xdr:colOff>
      <xdr:row>84</xdr:row>
      <xdr:rowOff>34925</xdr:rowOff>
    </xdr:to>
    <xdr:cxnSp macro="">
      <xdr:nvCxnSpPr>
        <xdr:cNvPr id="263" name="直線コネクタ 262"/>
        <xdr:cNvCxnSpPr/>
      </xdr:nvCxnSpPr>
      <xdr:spPr>
        <a:xfrm flipV="1">
          <a:off x="9639300" y="144265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160655</xdr:rowOff>
    </xdr:from>
    <xdr:to xmlns:xdr="http://schemas.openxmlformats.org/drawingml/2006/spreadsheetDrawing">
      <xdr:col>46</xdr:col>
      <xdr:colOff>38100</xdr:colOff>
      <xdr:row>84</xdr:row>
      <xdr:rowOff>90805</xdr:rowOff>
    </xdr:to>
    <xdr:sp macro="" textlink="">
      <xdr:nvSpPr>
        <xdr:cNvPr id="264" name="楕円 263"/>
        <xdr:cNvSpPr/>
      </xdr:nvSpPr>
      <xdr:spPr>
        <a:xfrm>
          <a:off x="8699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34925</xdr:rowOff>
    </xdr:from>
    <xdr:to xmlns:xdr="http://schemas.openxmlformats.org/drawingml/2006/spreadsheetDrawing">
      <xdr:col>50</xdr:col>
      <xdr:colOff>114300</xdr:colOff>
      <xdr:row>84</xdr:row>
      <xdr:rowOff>40640</xdr:rowOff>
    </xdr:to>
    <xdr:cxnSp macro="">
      <xdr:nvCxnSpPr>
        <xdr:cNvPr id="265" name="直線コネクタ 264"/>
        <xdr:cNvCxnSpPr/>
      </xdr:nvCxnSpPr>
      <xdr:spPr>
        <a:xfrm flipV="1">
          <a:off x="8750300" y="144367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170180</xdr:rowOff>
    </xdr:from>
    <xdr:to xmlns:xdr="http://schemas.openxmlformats.org/drawingml/2006/spreadsheetDrawing">
      <xdr:col>41</xdr:col>
      <xdr:colOff>101600</xdr:colOff>
      <xdr:row>84</xdr:row>
      <xdr:rowOff>100330</xdr:rowOff>
    </xdr:to>
    <xdr:sp macro="" textlink="">
      <xdr:nvSpPr>
        <xdr:cNvPr id="266" name="楕円 265"/>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40640</xdr:rowOff>
    </xdr:from>
    <xdr:to xmlns:xdr="http://schemas.openxmlformats.org/drawingml/2006/spreadsheetDrawing">
      <xdr:col>45</xdr:col>
      <xdr:colOff>177800</xdr:colOff>
      <xdr:row>84</xdr:row>
      <xdr:rowOff>49530</xdr:rowOff>
    </xdr:to>
    <xdr:cxnSp macro="">
      <xdr:nvCxnSpPr>
        <xdr:cNvPr id="267" name="直線コネクタ 266"/>
        <xdr:cNvCxnSpPr/>
      </xdr:nvCxnSpPr>
      <xdr:spPr>
        <a:xfrm flipV="1">
          <a:off x="7861300" y="14442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62230</xdr:rowOff>
    </xdr:from>
    <xdr:to xmlns:xdr="http://schemas.openxmlformats.org/drawingml/2006/spreadsheetDrawing">
      <xdr:col>36</xdr:col>
      <xdr:colOff>165100</xdr:colOff>
      <xdr:row>85</xdr:row>
      <xdr:rowOff>163830</xdr:rowOff>
    </xdr:to>
    <xdr:sp macro="" textlink="">
      <xdr:nvSpPr>
        <xdr:cNvPr id="268" name="楕円 267"/>
        <xdr:cNvSpPr/>
      </xdr:nvSpPr>
      <xdr:spPr>
        <a:xfrm>
          <a:off x="6921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49530</xdr:rowOff>
    </xdr:from>
    <xdr:to xmlns:xdr="http://schemas.openxmlformats.org/drawingml/2006/spreadsheetDrawing">
      <xdr:col>41</xdr:col>
      <xdr:colOff>50800</xdr:colOff>
      <xdr:row>85</xdr:row>
      <xdr:rowOff>113030</xdr:rowOff>
    </xdr:to>
    <xdr:cxnSp macro="">
      <xdr:nvCxnSpPr>
        <xdr:cNvPr id="269" name="直線コネクタ 268"/>
        <xdr:cNvCxnSpPr/>
      </xdr:nvCxnSpPr>
      <xdr:spPr>
        <a:xfrm flipV="1">
          <a:off x="6972300" y="1445133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109220</xdr:rowOff>
    </xdr:from>
    <xdr:ext cx="469900" cy="258445"/>
    <xdr:sp macro="" textlink="">
      <xdr:nvSpPr>
        <xdr:cNvPr id="270" name="n_1aveValue【福祉施設】&#10;一人当たり面積"/>
        <xdr:cNvSpPr txBox="1"/>
      </xdr:nvSpPr>
      <xdr:spPr>
        <a:xfrm>
          <a:off x="9391650" y="1451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89535</xdr:rowOff>
    </xdr:from>
    <xdr:ext cx="469265" cy="258445"/>
    <xdr:sp macro="" textlink="">
      <xdr:nvSpPr>
        <xdr:cNvPr id="271" name="n_2aveValue【福祉施設】&#10;一人当たり面積"/>
        <xdr:cNvSpPr txBox="1"/>
      </xdr:nvSpPr>
      <xdr:spPr>
        <a:xfrm>
          <a:off x="8515350" y="14491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119380</xdr:rowOff>
    </xdr:from>
    <xdr:ext cx="469265" cy="259080"/>
    <xdr:sp macro="" textlink="">
      <xdr:nvSpPr>
        <xdr:cNvPr id="272" name="n_3aveValue【福祉施設】&#10;一人当たり面積"/>
        <xdr:cNvSpPr txBox="1"/>
      </xdr:nvSpPr>
      <xdr:spPr>
        <a:xfrm>
          <a:off x="7626350" y="14521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4445</xdr:rowOff>
    </xdr:from>
    <xdr:ext cx="469265" cy="259080"/>
    <xdr:sp macro="" textlink="">
      <xdr:nvSpPr>
        <xdr:cNvPr id="273" name="n_4aveValue【福祉施設】&#10;一人当たり面積"/>
        <xdr:cNvSpPr txBox="1"/>
      </xdr:nvSpPr>
      <xdr:spPr>
        <a:xfrm>
          <a:off x="6737350" y="14063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102235</xdr:rowOff>
    </xdr:from>
    <xdr:ext cx="469900" cy="258445"/>
    <xdr:sp macro="" textlink="">
      <xdr:nvSpPr>
        <xdr:cNvPr id="274" name="n_1mainValue【福祉施設】&#10;一人当たり面積"/>
        <xdr:cNvSpPr txBox="1"/>
      </xdr:nvSpPr>
      <xdr:spPr>
        <a:xfrm>
          <a:off x="9391650" y="14161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107315</xdr:rowOff>
    </xdr:from>
    <xdr:ext cx="469265" cy="259080"/>
    <xdr:sp macro="" textlink="">
      <xdr:nvSpPr>
        <xdr:cNvPr id="275" name="n_2mainValue【福祉施設】&#10;一人当たり面積"/>
        <xdr:cNvSpPr txBox="1"/>
      </xdr:nvSpPr>
      <xdr:spPr>
        <a:xfrm>
          <a:off x="8515350" y="14166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116840</xdr:rowOff>
    </xdr:from>
    <xdr:ext cx="469265" cy="259080"/>
    <xdr:sp macro="" textlink="">
      <xdr:nvSpPr>
        <xdr:cNvPr id="276" name="n_3mainValue【福祉施設】&#10;一人当たり面積"/>
        <xdr:cNvSpPr txBox="1"/>
      </xdr:nvSpPr>
      <xdr:spPr>
        <a:xfrm>
          <a:off x="7626350" y="14175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154940</xdr:rowOff>
    </xdr:from>
    <xdr:ext cx="469265" cy="258445"/>
    <xdr:sp macro="" textlink="">
      <xdr:nvSpPr>
        <xdr:cNvPr id="277" name="n_4mainValue【福祉施設】&#10;一人当たり面積"/>
        <xdr:cNvSpPr txBox="1"/>
      </xdr:nvSpPr>
      <xdr:spPr>
        <a:xfrm>
          <a:off x="6737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02" name="テキスト ボックス 30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3" name="直線コネクタ 3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04" name="テキスト ボックス 303"/>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05" name="直線コネクタ 30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306" name="テキスト ボックス 305"/>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07" name="直線コネクタ 30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08" name="テキスト ボックス 307"/>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09" name="直線コネクタ 30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10" name="テキスト ボックス 30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11" name="直線コネクタ 31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12" name="テキスト ボックス 31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13" name="直線コネクタ 31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314" name="テキスト ボックス 313"/>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5" name="直線コネクタ 3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316" name="テキスト ボックス 315"/>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41910</xdr:rowOff>
    </xdr:from>
    <xdr:to xmlns:xdr="http://schemas.openxmlformats.org/drawingml/2006/spreadsheetDrawing">
      <xdr:col>85</xdr:col>
      <xdr:colOff>126365</xdr:colOff>
      <xdr:row>41</xdr:row>
      <xdr:rowOff>93345</xdr:rowOff>
    </xdr:to>
    <xdr:cxnSp macro="">
      <xdr:nvCxnSpPr>
        <xdr:cNvPr id="318" name="直線コネクタ 317"/>
        <xdr:cNvCxnSpPr/>
      </xdr:nvCxnSpPr>
      <xdr:spPr>
        <a:xfrm flipV="1">
          <a:off x="16318865" y="5871210"/>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97790</xdr:rowOff>
    </xdr:from>
    <xdr:ext cx="405130" cy="258445"/>
    <xdr:sp macro="" textlink="">
      <xdr:nvSpPr>
        <xdr:cNvPr id="319" name="【一般廃棄物処理施設】&#10;有形固定資産減価償却率最小値テキスト"/>
        <xdr:cNvSpPr txBox="1"/>
      </xdr:nvSpPr>
      <xdr:spPr>
        <a:xfrm>
          <a:off x="16357600" y="7127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93345</xdr:rowOff>
    </xdr:from>
    <xdr:to xmlns:xdr="http://schemas.openxmlformats.org/drawingml/2006/spreadsheetDrawing">
      <xdr:col>86</xdr:col>
      <xdr:colOff>25400</xdr:colOff>
      <xdr:row>41</xdr:row>
      <xdr:rowOff>93345</xdr:rowOff>
    </xdr:to>
    <xdr:cxnSp macro="">
      <xdr:nvCxnSpPr>
        <xdr:cNvPr id="320" name="直線コネクタ 319"/>
        <xdr:cNvCxnSpPr/>
      </xdr:nvCxnSpPr>
      <xdr:spPr>
        <a:xfrm>
          <a:off x="16230600" y="712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160020</xdr:rowOff>
    </xdr:from>
    <xdr:ext cx="405130" cy="259080"/>
    <xdr:sp macro="" textlink="">
      <xdr:nvSpPr>
        <xdr:cNvPr id="321" name="【一般廃棄物処理施設】&#10;有形固定資産減価償却率最大値テキスト"/>
        <xdr:cNvSpPr txBox="1"/>
      </xdr:nvSpPr>
      <xdr:spPr>
        <a:xfrm>
          <a:off x="16357600" y="564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41910</xdr:rowOff>
    </xdr:from>
    <xdr:to xmlns:xdr="http://schemas.openxmlformats.org/drawingml/2006/spreadsheetDrawing">
      <xdr:col>86</xdr:col>
      <xdr:colOff>25400</xdr:colOff>
      <xdr:row>34</xdr:row>
      <xdr:rowOff>41910</xdr:rowOff>
    </xdr:to>
    <xdr:cxnSp macro="">
      <xdr:nvCxnSpPr>
        <xdr:cNvPr id="322" name="直線コネクタ 321"/>
        <xdr:cNvCxnSpPr/>
      </xdr:nvCxnSpPr>
      <xdr:spPr>
        <a:xfrm>
          <a:off x="16230600" y="587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116840</xdr:rowOff>
    </xdr:from>
    <xdr:ext cx="405130" cy="259080"/>
    <xdr:sp macro="" textlink="">
      <xdr:nvSpPr>
        <xdr:cNvPr id="323" name="【一般廃棄物処理施設】&#10;有形固定資産減価償却率平均値テキスト"/>
        <xdr:cNvSpPr txBox="1"/>
      </xdr:nvSpPr>
      <xdr:spPr>
        <a:xfrm>
          <a:off x="16357600" y="646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93980</xdr:rowOff>
    </xdr:from>
    <xdr:to xmlns:xdr="http://schemas.openxmlformats.org/drawingml/2006/spreadsheetDrawing">
      <xdr:col>85</xdr:col>
      <xdr:colOff>177800</xdr:colOff>
      <xdr:row>39</xdr:row>
      <xdr:rowOff>24130</xdr:rowOff>
    </xdr:to>
    <xdr:sp macro="" textlink="">
      <xdr:nvSpPr>
        <xdr:cNvPr id="324" name="フローチャート: 判断 323"/>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99695</xdr:rowOff>
    </xdr:from>
    <xdr:to xmlns:xdr="http://schemas.openxmlformats.org/drawingml/2006/spreadsheetDrawing">
      <xdr:col>81</xdr:col>
      <xdr:colOff>101600</xdr:colOff>
      <xdr:row>39</xdr:row>
      <xdr:rowOff>29845</xdr:rowOff>
    </xdr:to>
    <xdr:sp macro="" textlink="">
      <xdr:nvSpPr>
        <xdr:cNvPr id="325" name="フローチャート: 判断 324"/>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25400</xdr:rowOff>
    </xdr:from>
    <xdr:to xmlns:xdr="http://schemas.openxmlformats.org/drawingml/2006/spreadsheetDrawing">
      <xdr:col>76</xdr:col>
      <xdr:colOff>165100</xdr:colOff>
      <xdr:row>38</xdr:row>
      <xdr:rowOff>127000</xdr:rowOff>
    </xdr:to>
    <xdr:sp macro="" textlink="">
      <xdr:nvSpPr>
        <xdr:cNvPr id="326" name="フローチャート: 判断 325"/>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15875</xdr:rowOff>
    </xdr:from>
    <xdr:to xmlns:xdr="http://schemas.openxmlformats.org/drawingml/2006/spreadsheetDrawing">
      <xdr:col>72</xdr:col>
      <xdr:colOff>38100</xdr:colOff>
      <xdr:row>38</xdr:row>
      <xdr:rowOff>117475</xdr:rowOff>
    </xdr:to>
    <xdr:sp macro="" textlink="">
      <xdr:nvSpPr>
        <xdr:cNvPr id="327" name="フローチャート: 判断 326"/>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12065</xdr:rowOff>
    </xdr:from>
    <xdr:to xmlns:xdr="http://schemas.openxmlformats.org/drawingml/2006/spreadsheetDrawing">
      <xdr:col>67</xdr:col>
      <xdr:colOff>101600</xdr:colOff>
      <xdr:row>37</xdr:row>
      <xdr:rowOff>113665</xdr:rowOff>
    </xdr:to>
    <xdr:sp macro="" textlink="">
      <xdr:nvSpPr>
        <xdr:cNvPr id="328" name="フローチャート: 判断 327"/>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9" name="テキスト ボックス 3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0" name="テキスト ボックス 3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1" name="テキスト ボックス 3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2" name="テキスト ボックス 3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3" name="テキスト ボックス 3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107315</xdr:rowOff>
    </xdr:from>
    <xdr:to xmlns:xdr="http://schemas.openxmlformats.org/drawingml/2006/spreadsheetDrawing">
      <xdr:col>85</xdr:col>
      <xdr:colOff>177800</xdr:colOff>
      <xdr:row>40</xdr:row>
      <xdr:rowOff>37465</xdr:rowOff>
    </xdr:to>
    <xdr:sp macro="" textlink="">
      <xdr:nvSpPr>
        <xdr:cNvPr id="334" name="楕円 333"/>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86360</xdr:rowOff>
    </xdr:from>
    <xdr:ext cx="405130" cy="258445"/>
    <xdr:sp macro="" textlink="">
      <xdr:nvSpPr>
        <xdr:cNvPr id="335" name="【一般廃棄物処理施設】&#10;有形固定資産減価償却率該当値テキスト"/>
        <xdr:cNvSpPr txBox="1"/>
      </xdr:nvSpPr>
      <xdr:spPr>
        <a:xfrm>
          <a:off x="16357600" y="6772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61595</xdr:rowOff>
    </xdr:from>
    <xdr:to xmlns:xdr="http://schemas.openxmlformats.org/drawingml/2006/spreadsheetDrawing">
      <xdr:col>81</xdr:col>
      <xdr:colOff>101600</xdr:colOff>
      <xdr:row>39</xdr:row>
      <xdr:rowOff>163195</xdr:rowOff>
    </xdr:to>
    <xdr:sp macro="" textlink="">
      <xdr:nvSpPr>
        <xdr:cNvPr id="336" name="楕円 335"/>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112395</xdr:rowOff>
    </xdr:from>
    <xdr:to xmlns:xdr="http://schemas.openxmlformats.org/drawingml/2006/spreadsheetDrawing">
      <xdr:col>85</xdr:col>
      <xdr:colOff>127000</xdr:colOff>
      <xdr:row>39</xdr:row>
      <xdr:rowOff>158115</xdr:rowOff>
    </xdr:to>
    <xdr:cxnSp macro="">
      <xdr:nvCxnSpPr>
        <xdr:cNvPr id="337" name="直線コネクタ 336"/>
        <xdr:cNvCxnSpPr/>
      </xdr:nvCxnSpPr>
      <xdr:spPr>
        <a:xfrm>
          <a:off x="15481300" y="67989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19685</xdr:rowOff>
    </xdr:from>
    <xdr:to xmlns:xdr="http://schemas.openxmlformats.org/drawingml/2006/spreadsheetDrawing">
      <xdr:col>76</xdr:col>
      <xdr:colOff>165100</xdr:colOff>
      <xdr:row>39</xdr:row>
      <xdr:rowOff>121285</xdr:rowOff>
    </xdr:to>
    <xdr:sp macro="" textlink="">
      <xdr:nvSpPr>
        <xdr:cNvPr id="338" name="楕円 337"/>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70485</xdr:rowOff>
    </xdr:from>
    <xdr:to xmlns:xdr="http://schemas.openxmlformats.org/drawingml/2006/spreadsheetDrawing">
      <xdr:col>81</xdr:col>
      <xdr:colOff>50800</xdr:colOff>
      <xdr:row>39</xdr:row>
      <xdr:rowOff>112395</xdr:rowOff>
    </xdr:to>
    <xdr:cxnSp macro="">
      <xdr:nvCxnSpPr>
        <xdr:cNvPr id="339" name="直線コネクタ 338"/>
        <xdr:cNvCxnSpPr/>
      </xdr:nvCxnSpPr>
      <xdr:spPr>
        <a:xfrm>
          <a:off x="14592300" y="67570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635</xdr:rowOff>
    </xdr:from>
    <xdr:to xmlns:xdr="http://schemas.openxmlformats.org/drawingml/2006/spreadsheetDrawing">
      <xdr:col>72</xdr:col>
      <xdr:colOff>38100</xdr:colOff>
      <xdr:row>39</xdr:row>
      <xdr:rowOff>102235</xdr:rowOff>
    </xdr:to>
    <xdr:sp macro="" textlink="">
      <xdr:nvSpPr>
        <xdr:cNvPr id="340" name="楕円 339"/>
        <xdr:cNvSpPr/>
      </xdr:nvSpPr>
      <xdr:spPr>
        <a:xfrm>
          <a:off x="13652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52070</xdr:rowOff>
    </xdr:from>
    <xdr:to xmlns:xdr="http://schemas.openxmlformats.org/drawingml/2006/spreadsheetDrawing">
      <xdr:col>76</xdr:col>
      <xdr:colOff>114300</xdr:colOff>
      <xdr:row>39</xdr:row>
      <xdr:rowOff>70485</xdr:rowOff>
    </xdr:to>
    <xdr:cxnSp macro="">
      <xdr:nvCxnSpPr>
        <xdr:cNvPr id="341" name="直線コネクタ 340"/>
        <xdr:cNvCxnSpPr/>
      </xdr:nvCxnSpPr>
      <xdr:spPr>
        <a:xfrm>
          <a:off x="13703300" y="6738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86360</xdr:rowOff>
    </xdr:from>
    <xdr:to xmlns:xdr="http://schemas.openxmlformats.org/drawingml/2006/spreadsheetDrawing">
      <xdr:col>67</xdr:col>
      <xdr:colOff>101600</xdr:colOff>
      <xdr:row>40</xdr:row>
      <xdr:rowOff>16510</xdr:rowOff>
    </xdr:to>
    <xdr:sp macro="" textlink="">
      <xdr:nvSpPr>
        <xdr:cNvPr id="342" name="楕円 341"/>
        <xdr:cNvSpPr/>
      </xdr:nvSpPr>
      <xdr:spPr>
        <a:xfrm>
          <a:off x="1276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52070</xdr:rowOff>
    </xdr:from>
    <xdr:to xmlns:xdr="http://schemas.openxmlformats.org/drawingml/2006/spreadsheetDrawing">
      <xdr:col>71</xdr:col>
      <xdr:colOff>177800</xdr:colOff>
      <xdr:row>39</xdr:row>
      <xdr:rowOff>137160</xdr:rowOff>
    </xdr:to>
    <xdr:cxnSp macro="">
      <xdr:nvCxnSpPr>
        <xdr:cNvPr id="343" name="直線コネクタ 342"/>
        <xdr:cNvCxnSpPr/>
      </xdr:nvCxnSpPr>
      <xdr:spPr>
        <a:xfrm flipV="1">
          <a:off x="12814300" y="673862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46355</xdr:rowOff>
    </xdr:from>
    <xdr:ext cx="405130" cy="259080"/>
    <xdr:sp macro="" textlink="">
      <xdr:nvSpPr>
        <xdr:cNvPr id="344" name="n_1aveValue【一般廃棄物処理施設】&#10;有形固定資産減価償却率"/>
        <xdr:cNvSpPr txBox="1"/>
      </xdr:nvSpPr>
      <xdr:spPr>
        <a:xfrm>
          <a:off x="15266035" y="639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143510</xdr:rowOff>
    </xdr:from>
    <xdr:ext cx="404495" cy="258445"/>
    <xdr:sp macro="" textlink="">
      <xdr:nvSpPr>
        <xdr:cNvPr id="345" name="n_2aveValue【一般廃棄物処理施設】&#10;有形固定資産減価償却率"/>
        <xdr:cNvSpPr txBox="1"/>
      </xdr:nvSpPr>
      <xdr:spPr>
        <a:xfrm>
          <a:off x="14389735" y="631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133985</xdr:rowOff>
    </xdr:from>
    <xdr:ext cx="404495" cy="258445"/>
    <xdr:sp macro="" textlink="">
      <xdr:nvSpPr>
        <xdr:cNvPr id="346" name="n_3aveValue【一般廃棄物処理施設】&#10;有形固定資産減価償却率"/>
        <xdr:cNvSpPr txBox="1"/>
      </xdr:nvSpPr>
      <xdr:spPr>
        <a:xfrm>
          <a:off x="13500735" y="6306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130175</xdr:rowOff>
    </xdr:from>
    <xdr:ext cx="404495" cy="259080"/>
    <xdr:sp macro="" textlink="">
      <xdr:nvSpPr>
        <xdr:cNvPr id="347" name="n_4aveValue【一般廃棄物処理施設】&#10;有形固定資産減価償却率"/>
        <xdr:cNvSpPr txBox="1"/>
      </xdr:nvSpPr>
      <xdr:spPr>
        <a:xfrm>
          <a:off x="12611735" y="6130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154940</xdr:rowOff>
    </xdr:from>
    <xdr:ext cx="405130" cy="258445"/>
    <xdr:sp macro="" textlink="">
      <xdr:nvSpPr>
        <xdr:cNvPr id="348" name="n_1mainValue【一般廃棄物処理施設】&#10;有形固定資産減価償却率"/>
        <xdr:cNvSpPr txBox="1"/>
      </xdr:nvSpPr>
      <xdr:spPr>
        <a:xfrm>
          <a:off x="15266035" y="6841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112395</xdr:rowOff>
    </xdr:from>
    <xdr:ext cx="404495" cy="258445"/>
    <xdr:sp macro="" textlink="">
      <xdr:nvSpPr>
        <xdr:cNvPr id="349" name="n_2mainValue【一般廃棄物処理施設】&#10;有形固定資産減価償却率"/>
        <xdr:cNvSpPr txBox="1"/>
      </xdr:nvSpPr>
      <xdr:spPr>
        <a:xfrm>
          <a:off x="14389735" y="6798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93345</xdr:rowOff>
    </xdr:from>
    <xdr:ext cx="404495" cy="259080"/>
    <xdr:sp macro="" textlink="">
      <xdr:nvSpPr>
        <xdr:cNvPr id="350" name="n_3mainValue【一般廃棄物処理施設】&#10;有形固定資産減価償却率"/>
        <xdr:cNvSpPr txBox="1"/>
      </xdr:nvSpPr>
      <xdr:spPr>
        <a:xfrm>
          <a:off x="13500735" y="6779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7620</xdr:rowOff>
    </xdr:from>
    <xdr:ext cx="404495" cy="258445"/>
    <xdr:sp macro="" textlink="">
      <xdr:nvSpPr>
        <xdr:cNvPr id="351" name="n_4mainValue【一般廃棄物処理施設】&#10;有形固定資産減価償却率"/>
        <xdr:cNvSpPr txBox="1"/>
      </xdr:nvSpPr>
      <xdr:spPr>
        <a:xfrm>
          <a:off x="12611735" y="6865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0" name="テキスト ボックス 3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1" name="直線コネクタ 3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62" name="直線コネクタ 3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363" name="テキスト ボックス 362"/>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64" name="直線コネクタ 3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365" name="テキスト ボックス 364"/>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66" name="直線コネクタ 3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367" name="テキスト ボックス 366"/>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68" name="直線コネクタ 3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369" name="テキスト ボックス 368"/>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0" name="直線コネクタ 3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71" name="テキスト ボックス 370"/>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4445</xdr:rowOff>
    </xdr:from>
    <xdr:to xmlns:xdr="http://schemas.openxmlformats.org/drawingml/2006/spreadsheetDrawing">
      <xdr:col>116</xdr:col>
      <xdr:colOff>62865</xdr:colOff>
      <xdr:row>41</xdr:row>
      <xdr:rowOff>71755</xdr:rowOff>
    </xdr:to>
    <xdr:cxnSp macro="">
      <xdr:nvCxnSpPr>
        <xdr:cNvPr id="373" name="直線コネクタ 372"/>
        <xdr:cNvCxnSpPr/>
      </xdr:nvCxnSpPr>
      <xdr:spPr>
        <a:xfrm flipV="1">
          <a:off x="22160865" y="5662295"/>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75565</xdr:rowOff>
    </xdr:from>
    <xdr:ext cx="534670" cy="258445"/>
    <xdr:sp macro="" textlink="">
      <xdr:nvSpPr>
        <xdr:cNvPr id="374" name="【一般廃棄物処理施設】&#10;一人当たり有形固定資産（償却資産）額最小値テキスト"/>
        <xdr:cNvSpPr txBox="1"/>
      </xdr:nvSpPr>
      <xdr:spPr>
        <a:xfrm>
          <a:off x="22199600" y="7105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71755</xdr:rowOff>
    </xdr:from>
    <xdr:to xmlns:xdr="http://schemas.openxmlformats.org/drawingml/2006/spreadsheetDrawing">
      <xdr:col>116</xdr:col>
      <xdr:colOff>152400</xdr:colOff>
      <xdr:row>41</xdr:row>
      <xdr:rowOff>71755</xdr:rowOff>
    </xdr:to>
    <xdr:cxnSp macro="">
      <xdr:nvCxnSpPr>
        <xdr:cNvPr id="375" name="直線コネクタ 374"/>
        <xdr:cNvCxnSpPr/>
      </xdr:nvCxnSpPr>
      <xdr:spPr>
        <a:xfrm>
          <a:off x="22072600" y="710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122555</xdr:rowOff>
    </xdr:from>
    <xdr:ext cx="598805" cy="258445"/>
    <xdr:sp macro="" textlink="">
      <xdr:nvSpPr>
        <xdr:cNvPr id="376" name="【一般廃棄物処理施設】&#10;一人当たり有形固定資産（償却資産）額最大値テキスト"/>
        <xdr:cNvSpPr txBox="1"/>
      </xdr:nvSpPr>
      <xdr:spPr>
        <a:xfrm>
          <a:off x="22199600" y="5437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4445</xdr:rowOff>
    </xdr:from>
    <xdr:to xmlns:xdr="http://schemas.openxmlformats.org/drawingml/2006/spreadsheetDrawing">
      <xdr:col>116</xdr:col>
      <xdr:colOff>152400</xdr:colOff>
      <xdr:row>33</xdr:row>
      <xdr:rowOff>4445</xdr:rowOff>
    </xdr:to>
    <xdr:cxnSp macro="">
      <xdr:nvCxnSpPr>
        <xdr:cNvPr id="377" name="直線コネクタ 376"/>
        <xdr:cNvCxnSpPr/>
      </xdr:nvCxnSpPr>
      <xdr:spPr>
        <a:xfrm>
          <a:off x="22072600" y="566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90170</xdr:rowOff>
    </xdr:from>
    <xdr:ext cx="598805" cy="259080"/>
    <xdr:sp macro="" textlink="">
      <xdr:nvSpPr>
        <xdr:cNvPr id="378" name="【一般廃棄物処理施設】&#10;一人当たり有形固定資産（償却資産）額平均値テキスト"/>
        <xdr:cNvSpPr txBox="1"/>
      </xdr:nvSpPr>
      <xdr:spPr>
        <a:xfrm>
          <a:off x="22199600" y="6433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111760</xdr:rowOff>
    </xdr:from>
    <xdr:to xmlns:xdr="http://schemas.openxmlformats.org/drawingml/2006/spreadsheetDrawing">
      <xdr:col>116</xdr:col>
      <xdr:colOff>114300</xdr:colOff>
      <xdr:row>38</xdr:row>
      <xdr:rowOff>41910</xdr:rowOff>
    </xdr:to>
    <xdr:sp macro="" textlink="">
      <xdr:nvSpPr>
        <xdr:cNvPr id="379" name="フローチャート: 判断 378"/>
        <xdr:cNvSpPr/>
      </xdr:nvSpPr>
      <xdr:spPr>
        <a:xfrm>
          <a:off x="22110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121285</xdr:rowOff>
    </xdr:from>
    <xdr:to xmlns:xdr="http://schemas.openxmlformats.org/drawingml/2006/spreadsheetDrawing">
      <xdr:col>112</xdr:col>
      <xdr:colOff>38100</xdr:colOff>
      <xdr:row>38</xdr:row>
      <xdr:rowOff>52070</xdr:rowOff>
    </xdr:to>
    <xdr:sp macro="" textlink="">
      <xdr:nvSpPr>
        <xdr:cNvPr id="380" name="フローチャート: 判断 379"/>
        <xdr:cNvSpPr/>
      </xdr:nvSpPr>
      <xdr:spPr>
        <a:xfrm>
          <a:off x="21272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15240</xdr:rowOff>
    </xdr:from>
    <xdr:to xmlns:xdr="http://schemas.openxmlformats.org/drawingml/2006/spreadsheetDrawing">
      <xdr:col>107</xdr:col>
      <xdr:colOff>101600</xdr:colOff>
      <xdr:row>38</xdr:row>
      <xdr:rowOff>116840</xdr:rowOff>
    </xdr:to>
    <xdr:sp macro="" textlink="">
      <xdr:nvSpPr>
        <xdr:cNvPr id="381" name="フローチャート: 判断 380"/>
        <xdr:cNvSpPr/>
      </xdr:nvSpPr>
      <xdr:spPr>
        <a:xfrm>
          <a:off x="20383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75565</xdr:rowOff>
    </xdr:from>
    <xdr:to xmlns:xdr="http://schemas.openxmlformats.org/drawingml/2006/spreadsheetDrawing">
      <xdr:col>102</xdr:col>
      <xdr:colOff>165100</xdr:colOff>
      <xdr:row>39</xdr:row>
      <xdr:rowOff>6350</xdr:rowOff>
    </xdr:to>
    <xdr:sp macro="" textlink="">
      <xdr:nvSpPr>
        <xdr:cNvPr id="382" name="フローチャート: 判断 381"/>
        <xdr:cNvSpPr/>
      </xdr:nvSpPr>
      <xdr:spPr>
        <a:xfrm>
          <a:off x="19494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167640</xdr:rowOff>
    </xdr:from>
    <xdr:to xmlns:xdr="http://schemas.openxmlformats.org/drawingml/2006/spreadsheetDrawing">
      <xdr:col>98</xdr:col>
      <xdr:colOff>38100</xdr:colOff>
      <xdr:row>39</xdr:row>
      <xdr:rowOff>97790</xdr:rowOff>
    </xdr:to>
    <xdr:sp macro="" textlink="">
      <xdr:nvSpPr>
        <xdr:cNvPr id="383" name="フローチャート: 判断 382"/>
        <xdr:cNvSpPr/>
      </xdr:nvSpPr>
      <xdr:spPr>
        <a:xfrm>
          <a:off x="18605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4" name="テキスト ボックス 3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5" name="テキスト ボックス 3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6" name="テキスト ボックス 3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7" name="テキスト ボックス 3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88" name="テキスト ボックス 3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32</xdr:row>
      <xdr:rowOff>125095</xdr:rowOff>
    </xdr:from>
    <xdr:to xmlns:xdr="http://schemas.openxmlformats.org/drawingml/2006/spreadsheetDrawing">
      <xdr:col>116</xdr:col>
      <xdr:colOff>114300</xdr:colOff>
      <xdr:row>33</xdr:row>
      <xdr:rowOff>55245</xdr:rowOff>
    </xdr:to>
    <xdr:sp macro="" textlink="">
      <xdr:nvSpPr>
        <xdr:cNvPr id="389" name="楕円 388"/>
        <xdr:cNvSpPr/>
      </xdr:nvSpPr>
      <xdr:spPr>
        <a:xfrm>
          <a:off x="221107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78105</xdr:rowOff>
    </xdr:from>
    <xdr:ext cx="598805" cy="258445"/>
    <xdr:sp macro="" textlink="">
      <xdr:nvSpPr>
        <xdr:cNvPr id="390" name="【一般廃棄物処理施設】&#10;一人当たり有形固定資産（償却資産）額該当値テキスト"/>
        <xdr:cNvSpPr txBox="1"/>
      </xdr:nvSpPr>
      <xdr:spPr>
        <a:xfrm>
          <a:off x="22199600" y="5564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151765</xdr:rowOff>
    </xdr:from>
    <xdr:to xmlns:xdr="http://schemas.openxmlformats.org/drawingml/2006/spreadsheetDrawing">
      <xdr:col>112</xdr:col>
      <xdr:colOff>38100</xdr:colOff>
      <xdr:row>33</xdr:row>
      <xdr:rowOff>81915</xdr:rowOff>
    </xdr:to>
    <xdr:sp macro="" textlink="">
      <xdr:nvSpPr>
        <xdr:cNvPr id="391" name="楕円 390"/>
        <xdr:cNvSpPr/>
      </xdr:nvSpPr>
      <xdr:spPr>
        <a:xfrm>
          <a:off x="21272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33</xdr:row>
      <xdr:rowOff>4445</xdr:rowOff>
    </xdr:from>
    <xdr:to xmlns:xdr="http://schemas.openxmlformats.org/drawingml/2006/spreadsheetDrawing">
      <xdr:col>116</xdr:col>
      <xdr:colOff>63500</xdr:colOff>
      <xdr:row>33</xdr:row>
      <xdr:rowOff>31115</xdr:rowOff>
    </xdr:to>
    <xdr:cxnSp macro="">
      <xdr:nvCxnSpPr>
        <xdr:cNvPr id="392" name="直線コネクタ 391"/>
        <xdr:cNvCxnSpPr/>
      </xdr:nvCxnSpPr>
      <xdr:spPr>
        <a:xfrm flipV="1">
          <a:off x="21323300" y="56622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33</xdr:row>
      <xdr:rowOff>59690</xdr:rowOff>
    </xdr:from>
    <xdr:to xmlns:xdr="http://schemas.openxmlformats.org/drawingml/2006/spreadsheetDrawing">
      <xdr:col>107</xdr:col>
      <xdr:colOff>101600</xdr:colOff>
      <xdr:row>33</xdr:row>
      <xdr:rowOff>161290</xdr:rowOff>
    </xdr:to>
    <xdr:sp macro="" textlink="">
      <xdr:nvSpPr>
        <xdr:cNvPr id="393" name="楕円 392"/>
        <xdr:cNvSpPr/>
      </xdr:nvSpPr>
      <xdr:spPr>
        <a:xfrm>
          <a:off x="20383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31115</xdr:rowOff>
    </xdr:from>
    <xdr:to xmlns:xdr="http://schemas.openxmlformats.org/drawingml/2006/spreadsheetDrawing">
      <xdr:col>111</xdr:col>
      <xdr:colOff>177800</xdr:colOff>
      <xdr:row>33</xdr:row>
      <xdr:rowOff>110490</xdr:rowOff>
    </xdr:to>
    <xdr:cxnSp macro="">
      <xdr:nvCxnSpPr>
        <xdr:cNvPr id="394" name="直線コネクタ 393"/>
        <xdr:cNvCxnSpPr/>
      </xdr:nvCxnSpPr>
      <xdr:spPr>
        <a:xfrm flipV="1">
          <a:off x="20434300" y="568896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97790</xdr:rowOff>
    </xdr:from>
    <xdr:to xmlns:xdr="http://schemas.openxmlformats.org/drawingml/2006/spreadsheetDrawing">
      <xdr:col>102</xdr:col>
      <xdr:colOff>165100</xdr:colOff>
      <xdr:row>36</xdr:row>
      <xdr:rowOff>27305</xdr:rowOff>
    </xdr:to>
    <xdr:sp macro="" textlink="">
      <xdr:nvSpPr>
        <xdr:cNvPr id="395" name="楕円 394"/>
        <xdr:cNvSpPr/>
      </xdr:nvSpPr>
      <xdr:spPr>
        <a:xfrm>
          <a:off x="19494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110490</xdr:rowOff>
    </xdr:from>
    <xdr:to xmlns:xdr="http://schemas.openxmlformats.org/drawingml/2006/spreadsheetDrawing">
      <xdr:col>107</xdr:col>
      <xdr:colOff>50800</xdr:colOff>
      <xdr:row>35</xdr:row>
      <xdr:rowOff>147955</xdr:rowOff>
    </xdr:to>
    <xdr:cxnSp macro="">
      <xdr:nvCxnSpPr>
        <xdr:cNvPr id="396" name="直線コネクタ 395"/>
        <xdr:cNvCxnSpPr/>
      </xdr:nvCxnSpPr>
      <xdr:spPr>
        <a:xfrm flipV="1">
          <a:off x="19545300" y="5768340"/>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142240</xdr:rowOff>
    </xdr:from>
    <xdr:to xmlns:xdr="http://schemas.openxmlformats.org/drawingml/2006/spreadsheetDrawing">
      <xdr:col>98</xdr:col>
      <xdr:colOff>38100</xdr:colOff>
      <xdr:row>38</xdr:row>
      <xdr:rowOff>72390</xdr:rowOff>
    </xdr:to>
    <xdr:sp macro="" textlink="">
      <xdr:nvSpPr>
        <xdr:cNvPr id="397" name="楕円 396"/>
        <xdr:cNvSpPr/>
      </xdr:nvSpPr>
      <xdr:spPr>
        <a:xfrm>
          <a:off x="18605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147955</xdr:rowOff>
    </xdr:from>
    <xdr:to xmlns:xdr="http://schemas.openxmlformats.org/drawingml/2006/spreadsheetDrawing">
      <xdr:col>102</xdr:col>
      <xdr:colOff>114300</xdr:colOff>
      <xdr:row>38</xdr:row>
      <xdr:rowOff>21590</xdr:rowOff>
    </xdr:to>
    <xdr:cxnSp macro="">
      <xdr:nvCxnSpPr>
        <xdr:cNvPr id="398" name="直線コネクタ 397"/>
        <xdr:cNvCxnSpPr/>
      </xdr:nvCxnSpPr>
      <xdr:spPr>
        <a:xfrm flipV="1">
          <a:off x="18656300" y="6148705"/>
          <a:ext cx="889000" cy="387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42545</xdr:rowOff>
    </xdr:from>
    <xdr:ext cx="598170" cy="258445"/>
    <xdr:sp macro="" textlink="">
      <xdr:nvSpPr>
        <xdr:cNvPr id="399" name="n_1aveValue【一般廃棄物処理施設】&#10;一人当たり有形固定資産（償却資産）額"/>
        <xdr:cNvSpPr txBox="1"/>
      </xdr:nvSpPr>
      <xdr:spPr>
        <a:xfrm>
          <a:off x="21010880" y="6557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107950</xdr:rowOff>
    </xdr:from>
    <xdr:ext cx="598170" cy="259080"/>
    <xdr:sp macro="" textlink="">
      <xdr:nvSpPr>
        <xdr:cNvPr id="400" name="n_2aveValue【一般廃棄物処理施設】&#10;一人当たり有形固定資産（償却資産）額"/>
        <xdr:cNvSpPr txBox="1"/>
      </xdr:nvSpPr>
      <xdr:spPr>
        <a:xfrm>
          <a:off x="20134580" y="6623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168275</xdr:rowOff>
    </xdr:from>
    <xdr:ext cx="598170" cy="258445"/>
    <xdr:sp macro="" textlink="">
      <xdr:nvSpPr>
        <xdr:cNvPr id="401" name="n_3aveValue【一般廃棄物処理施設】&#10;一人当たり有形固定資産（償却資産）額"/>
        <xdr:cNvSpPr txBox="1"/>
      </xdr:nvSpPr>
      <xdr:spPr>
        <a:xfrm>
          <a:off x="19245580" y="6683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88900</xdr:rowOff>
    </xdr:from>
    <xdr:ext cx="534035" cy="258445"/>
    <xdr:sp macro="" textlink="">
      <xdr:nvSpPr>
        <xdr:cNvPr id="402" name="n_4aveValue【一般廃棄物処理施設】&#10;一人当たり有形固定資産（償却資産）額"/>
        <xdr:cNvSpPr txBox="1"/>
      </xdr:nvSpPr>
      <xdr:spPr>
        <a:xfrm>
          <a:off x="18388965" y="677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31</xdr:row>
      <xdr:rowOff>98425</xdr:rowOff>
    </xdr:from>
    <xdr:ext cx="598170" cy="258445"/>
    <xdr:sp macro="" textlink="">
      <xdr:nvSpPr>
        <xdr:cNvPr id="403" name="n_1mainValue【一般廃棄物処理施設】&#10;一人当たり有形固定資産（償却資産）額"/>
        <xdr:cNvSpPr txBox="1"/>
      </xdr:nvSpPr>
      <xdr:spPr>
        <a:xfrm>
          <a:off x="21010880" y="5413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32</xdr:row>
      <xdr:rowOff>6350</xdr:rowOff>
    </xdr:from>
    <xdr:ext cx="598170" cy="258445"/>
    <xdr:sp macro="" textlink="">
      <xdr:nvSpPr>
        <xdr:cNvPr id="404" name="n_2mainValue【一般廃棄物処理施設】&#10;一人当たり有形固定資産（償却資産）額"/>
        <xdr:cNvSpPr txBox="1"/>
      </xdr:nvSpPr>
      <xdr:spPr>
        <a:xfrm>
          <a:off x="20134580" y="5492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43815</xdr:rowOff>
    </xdr:from>
    <xdr:ext cx="598170" cy="258445"/>
    <xdr:sp macro="" textlink="">
      <xdr:nvSpPr>
        <xdr:cNvPr id="405" name="n_3mainValue【一般廃棄物処理施設】&#10;一人当たり有形固定資産（償却資産）額"/>
        <xdr:cNvSpPr txBox="1"/>
      </xdr:nvSpPr>
      <xdr:spPr>
        <a:xfrm>
          <a:off x="19245580" y="5873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36</xdr:row>
      <xdr:rowOff>88900</xdr:rowOff>
    </xdr:from>
    <xdr:ext cx="598170" cy="258445"/>
    <xdr:sp macro="" textlink="">
      <xdr:nvSpPr>
        <xdr:cNvPr id="406" name="n_4mainValue【一般廃棄物処理施設】&#10;一人当たり有形固定資産（償却資産）額"/>
        <xdr:cNvSpPr txBox="1"/>
      </xdr:nvSpPr>
      <xdr:spPr>
        <a:xfrm>
          <a:off x="18356580" y="6261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5" name="テキスト ボックス 4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6" name="直線コネクタ 4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417" name="テキスト ボックス 416"/>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8" name="直線コネクタ 4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419" name="テキスト ボックス 418"/>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0" name="直線コネクタ 4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1" name="テキスト ボックス 4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2" name="直線コネクタ 4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23" name="テキスト ボックス 422"/>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4" name="直線コネクタ 4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5" name="テキスト ボックス 4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6" name="直線コネクタ 4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7" name="テキスト ボックス 42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8" name="直線コネクタ 4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429" name="テキスト ボックス 428"/>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123825</xdr:rowOff>
    </xdr:from>
    <xdr:to xmlns:xdr="http://schemas.openxmlformats.org/drawingml/2006/spreadsheetDrawing">
      <xdr:col>85</xdr:col>
      <xdr:colOff>126365</xdr:colOff>
      <xdr:row>63</xdr:row>
      <xdr:rowOff>59055</xdr:rowOff>
    </xdr:to>
    <xdr:cxnSp macro="">
      <xdr:nvCxnSpPr>
        <xdr:cNvPr id="431" name="直線コネクタ 430"/>
        <xdr:cNvCxnSpPr/>
      </xdr:nvCxnSpPr>
      <xdr:spPr>
        <a:xfrm flipV="1">
          <a:off x="16318865" y="9725025"/>
          <a:ext cx="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63500</xdr:rowOff>
    </xdr:from>
    <xdr:ext cx="405130" cy="258445"/>
    <xdr:sp macro="" textlink="">
      <xdr:nvSpPr>
        <xdr:cNvPr id="432" name="【保健センター・保健所】&#10;有形固定資産減価償却率最小値テキスト"/>
        <xdr:cNvSpPr txBox="1"/>
      </xdr:nvSpPr>
      <xdr:spPr>
        <a:xfrm>
          <a:off x="16357600" y="10864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59055</xdr:rowOff>
    </xdr:from>
    <xdr:to xmlns:xdr="http://schemas.openxmlformats.org/drawingml/2006/spreadsheetDrawing">
      <xdr:col>86</xdr:col>
      <xdr:colOff>25400</xdr:colOff>
      <xdr:row>63</xdr:row>
      <xdr:rowOff>59055</xdr:rowOff>
    </xdr:to>
    <xdr:cxnSp macro="">
      <xdr:nvCxnSpPr>
        <xdr:cNvPr id="433" name="直線コネクタ 432"/>
        <xdr:cNvCxnSpPr/>
      </xdr:nvCxnSpPr>
      <xdr:spPr>
        <a:xfrm>
          <a:off x="16230600" y="1086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70485</xdr:rowOff>
    </xdr:from>
    <xdr:ext cx="405130" cy="259080"/>
    <xdr:sp macro="" textlink="">
      <xdr:nvSpPr>
        <xdr:cNvPr id="434" name="【保健センター・保健所】&#10;有形固定資産減価償却率最大値テキスト"/>
        <xdr:cNvSpPr txBox="1"/>
      </xdr:nvSpPr>
      <xdr:spPr>
        <a:xfrm>
          <a:off x="16357600" y="9500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123825</xdr:rowOff>
    </xdr:from>
    <xdr:to xmlns:xdr="http://schemas.openxmlformats.org/drawingml/2006/spreadsheetDrawing">
      <xdr:col>86</xdr:col>
      <xdr:colOff>25400</xdr:colOff>
      <xdr:row>56</xdr:row>
      <xdr:rowOff>123825</xdr:rowOff>
    </xdr:to>
    <xdr:cxnSp macro="">
      <xdr:nvCxnSpPr>
        <xdr:cNvPr id="435" name="直線コネクタ 434"/>
        <xdr:cNvCxnSpPr/>
      </xdr:nvCxnSpPr>
      <xdr:spPr>
        <a:xfrm>
          <a:off x="16230600" y="972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109220</xdr:rowOff>
    </xdr:from>
    <xdr:ext cx="405130" cy="258445"/>
    <xdr:sp macro="" textlink="">
      <xdr:nvSpPr>
        <xdr:cNvPr id="436" name="【保健センター・保健所】&#10;有形固定資産減価償却率平均値テキスト"/>
        <xdr:cNvSpPr txBox="1"/>
      </xdr:nvSpPr>
      <xdr:spPr>
        <a:xfrm>
          <a:off x="16357600" y="9881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86360</xdr:rowOff>
    </xdr:from>
    <xdr:to xmlns:xdr="http://schemas.openxmlformats.org/drawingml/2006/spreadsheetDrawing">
      <xdr:col>85</xdr:col>
      <xdr:colOff>177800</xdr:colOff>
      <xdr:row>59</xdr:row>
      <xdr:rowOff>16510</xdr:rowOff>
    </xdr:to>
    <xdr:sp macro="" textlink="">
      <xdr:nvSpPr>
        <xdr:cNvPr id="437" name="フローチャート: 判断 436"/>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57785</xdr:rowOff>
    </xdr:from>
    <xdr:to xmlns:xdr="http://schemas.openxmlformats.org/drawingml/2006/spreadsheetDrawing">
      <xdr:col>81</xdr:col>
      <xdr:colOff>101600</xdr:colOff>
      <xdr:row>58</xdr:row>
      <xdr:rowOff>159385</xdr:rowOff>
    </xdr:to>
    <xdr:sp macro="" textlink="">
      <xdr:nvSpPr>
        <xdr:cNvPr id="438" name="フローチャート: 判断 437"/>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44450</xdr:rowOff>
    </xdr:from>
    <xdr:to xmlns:xdr="http://schemas.openxmlformats.org/drawingml/2006/spreadsheetDrawing">
      <xdr:col>76</xdr:col>
      <xdr:colOff>165100</xdr:colOff>
      <xdr:row>58</xdr:row>
      <xdr:rowOff>146050</xdr:rowOff>
    </xdr:to>
    <xdr:sp macro="" textlink="">
      <xdr:nvSpPr>
        <xdr:cNvPr id="439" name="フローチャート: 判断 438"/>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170180</xdr:rowOff>
    </xdr:from>
    <xdr:to xmlns:xdr="http://schemas.openxmlformats.org/drawingml/2006/spreadsheetDrawing">
      <xdr:col>72</xdr:col>
      <xdr:colOff>38100</xdr:colOff>
      <xdr:row>58</xdr:row>
      <xdr:rowOff>100330</xdr:rowOff>
    </xdr:to>
    <xdr:sp macro="" textlink="">
      <xdr:nvSpPr>
        <xdr:cNvPr id="440" name="フローチャート: 判断 439"/>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97790</xdr:rowOff>
    </xdr:from>
    <xdr:to xmlns:xdr="http://schemas.openxmlformats.org/drawingml/2006/spreadsheetDrawing">
      <xdr:col>67</xdr:col>
      <xdr:colOff>101600</xdr:colOff>
      <xdr:row>58</xdr:row>
      <xdr:rowOff>27940</xdr:rowOff>
    </xdr:to>
    <xdr:sp macro="" textlink="">
      <xdr:nvSpPr>
        <xdr:cNvPr id="441" name="フローチャート: 判断 440"/>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42" name="テキスト ボックス 44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43" name="テキスト ボックス 44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44" name="テキスト ボックス 44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45" name="テキスト ボックス 44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46" name="テキスト ボックス 44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34925</xdr:rowOff>
    </xdr:from>
    <xdr:to xmlns:xdr="http://schemas.openxmlformats.org/drawingml/2006/spreadsheetDrawing">
      <xdr:col>85</xdr:col>
      <xdr:colOff>177800</xdr:colOff>
      <xdr:row>62</xdr:row>
      <xdr:rowOff>136525</xdr:rowOff>
    </xdr:to>
    <xdr:sp macro="" textlink="">
      <xdr:nvSpPr>
        <xdr:cNvPr id="447" name="楕円 446"/>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13335</xdr:rowOff>
    </xdr:from>
    <xdr:ext cx="405130" cy="259080"/>
    <xdr:sp macro="" textlink="">
      <xdr:nvSpPr>
        <xdr:cNvPr id="448" name="【保健センター・保健所】&#10;有形固定資産減価償却率該当値テキスト"/>
        <xdr:cNvSpPr txBox="1"/>
      </xdr:nvSpPr>
      <xdr:spPr>
        <a:xfrm>
          <a:off x="16357600" y="1064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36830</xdr:rowOff>
    </xdr:from>
    <xdr:to xmlns:xdr="http://schemas.openxmlformats.org/drawingml/2006/spreadsheetDrawing">
      <xdr:col>81</xdr:col>
      <xdr:colOff>101600</xdr:colOff>
      <xdr:row>62</xdr:row>
      <xdr:rowOff>138430</xdr:rowOff>
    </xdr:to>
    <xdr:sp macro="" textlink="">
      <xdr:nvSpPr>
        <xdr:cNvPr id="449" name="楕円 448"/>
        <xdr:cNvSpPr/>
      </xdr:nvSpPr>
      <xdr:spPr>
        <a:xfrm>
          <a:off x="1543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86360</xdr:rowOff>
    </xdr:from>
    <xdr:to xmlns:xdr="http://schemas.openxmlformats.org/drawingml/2006/spreadsheetDrawing">
      <xdr:col>85</xdr:col>
      <xdr:colOff>127000</xdr:colOff>
      <xdr:row>62</xdr:row>
      <xdr:rowOff>87630</xdr:rowOff>
    </xdr:to>
    <xdr:cxnSp macro="">
      <xdr:nvCxnSpPr>
        <xdr:cNvPr id="450" name="直線コネクタ 449"/>
        <xdr:cNvCxnSpPr/>
      </xdr:nvCxnSpPr>
      <xdr:spPr>
        <a:xfrm flipV="1">
          <a:off x="15481300" y="10716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141605</xdr:rowOff>
    </xdr:from>
    <xdr:to xmlns:xdr="http://schemas.openxmlformats.org/drawingml/2006/spreadsheetDrawing">
      <xdr:col>76</xdr:col>
      <xdr:colOff>165100</xdr:colOff>
      <xdr:row>62</xdr:row>
      <xdr:rowOff>71755</xdr:rowOff>
    </xdr:to>
    <xdr:sp macro="" textlink="">
      <xdr:nvSpPr>
        <xdr:cNvPr id="451" name="楕円 450"/>
        <xdr:cNvSpPr/>
      </xdr:nvSpPr>
      <xdr:spPr>
        <a:xfrm>
          <a:off x="1454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20955</xdr:rowOff>
    </xdr:from>
    <xdr:to xmlns:xdr="http://schemas.openxmlformats.org/drawingml/2006/spreadsheetDrawing">
      <xdr:col>81</xdr:col>
      <xdr:colOff>50800</xdr:colOff>
      <xdr:row>62</xdr:row>
      <xdr:rowOff>87630</xdr:rowOff>
    </xdr:to>
    <xdr:cxnSp macro="">
      <xdr:nvCxnSpPr>
        <xdr:cNvPr id="452" name="直線コネクタ 451"/>
        <xdr:cNvCxnSpPr/>
      </xdr:nvCxnSpPr>
      <xdr:spPr>
        <a:xfrm>
          <a:off x="14592300" y="1065085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168275</xdr:rowOff>
    </xdr:from>
    <xdr:to xmlns:xdr="http://schemas.openxmlformats.org/drawingml/2006/spreadsheetDrawing">
      <xdr:col>72</xdr:col>
      <xdr:colOff>38100</xdr:colOff>
      <xdr:row>61</xdr:row>
      <xdr:rowOff>98425</xdr:rowOff>
    </xdr:to>
    <xdr:sp macro="" textlink="">
      <xdr:nvSpPr>
        <xdr:cNvPr id="453" name="楕円 452"/>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47625</xdr:rowOff>
    </xdr:from>
    <xdr:to xmlns:xdr="http://schemas.openxmlformats.org/drawingml/2006/spreadsheetDrawing">
      <xdr:col>76</xdr:col>
      <xdr:colOff>114300</xdr:colOff>
      <xdr:row>62</xdr:row>
      <xdr:rowOff>20955</xdr:rowOff>
    </xdr:to>
    <xdr:cxnSp macro="">
      <xdr:nvCxnSpPr>
        <xdr:cNvPr id="454" name="直線コネクタ 453"/>
        <xdr:cNvCxnSpPr/>
      </xdr:nvCxnSpPr>
      <xdr:spPr>
        <a:xfrm>
          <a:off x="13703300" y="1050607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8255</xdr:rowOff>
    </xdr:from>
    <xdr:to xmlns:xdr="http://schemas.openxmlformats.org/drawingml/2006/spreadsheetDrawing">
      <xdr:col>67</xdr:col>
      <xdr:colOff>101600</xdr:colOff>
      <xdr:row>61</xdr:row>
      <xdr:rowOff>109855</xdr:rowOff>
    </xdr:to>
    <xdr:sp macro="" textlink="">
      <xdr:nvSpPr>
        <xdr:cNvPr id="455" name="楕円 454"/>
        <xdr:cNvSpPr/>
      </xdr:nvSpPr>
      <xdr:spPr>
        <a:xfrm>
          <a:off x="12763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47625</xdr:rowOff>
    </xdr:from>
    <xdr:to xmlns:xdr="http://schemas.openxmlformats.org/drawingml/2006/spreadsheetDrawing">
      <xdr:col>71</xdr:col>
      <xdr:colOff>177800</xdr:colOff>
      <xdr:row>61</xdr:row>
      <xdr:rowOff>59055</xdr:rowOff>
    </xdr:to>
    <xdr:cxnSp macro="">
      <xdr:nvCxnSpPr>
        <xdr:cNvPr id="456" name="直線コネクタ 455"/>
        <xdr:cNvCxnSpPr/>
      </xdr:nvCxnSpPr>
      <xdr:spPr>
        <a:xfrm flipV="1">
          <a:off x="12814300" y="105060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4445</xdr:rowOff>
    </xdr:from>
    <xdr:ext cx="405130" cy="259080"/>
    <xdr:sp macro="" textlink="">
      <xdr:nvSpPr>
        <xdr:cNvPr id="457" name="n_1aveValue【保健センター・保健所】&#10;有形固定資産減価償却率"/>
        <xdr:cNvSpPr txBox="1"/>
      </xdr:nvSpPr>
      <xdr:spPr>
        <a:xfrm>
          <a:off x="15266035" y="977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162560</xdr:rowOff>
    </xdr:from>
    <xdr:ext cx="404495" cy="259080"/>
    <xdr:sp macro="" textlink="">
      <xdr:nvSpPr>
        <xdr:cNvPr id="458" name="n_2aveValue【保健センター・保健所】&#10;有形固定資産減価償却率"/>
        <xdr:cNvSpPr txBox="1"/>
      </xdr:nvSpPr>
      <xdr:spPr>
        <a:xfrm>
          <a:off x="14389735" y="9763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116840</xdr:rowOff>
    </xdr:from>
    <xdr:ext cx="404495" cy="259080"/>
    <xdr:sp macro="" textlink="">
      <xdr:nvSpPr>
        <xdr:cNvPr id="459" name="n_3aveValue【保健センター・保健所】&#10;有形固定資産減価償却率"/>
        <xdr:cNvSpPr txBox="1"/>
      </xdr:nvSpPr>
      <xdr:spPr>
        <a:xfrm>
          <a:off x="13500735" y="9718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44450</xdr:rowOff>
    </xdr:from>
    <xdr:ext cx="404495" cy="259080"/>
    <xdr:sp macro="" textlink="">
      <xdr:nvSpPr>
        <xdr:cNvPr id="460" name="n_4aveValue【保健センター・保健所】&#10;有形固定資産減価償却率"/>
        <xdr:cNvSpPr txBox="1"/>
      </xdr:nvSpPr>
      <xdr:spPr>
        <a:xfrm>
          <a:off x="12611735" y="9645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129540</xdr:rowOff>
    </xdr:from>
    <xdr:ext cx="405130" cy="259080"/>
    <xdr:sp macro="" textlink="">
      <xdr:nvSpPr>
        <xdr:cNvPr id="461" name="n_1mainValue【保健センター・保健所】&#10;有形固定資産減価償却率"/>
        <xdr:cNvSpPr txBox="1"/>
      </xdr:nvSpPr>
      <xdr:spPr>
        <a:xfrm>
          <a:off x="15266035" y="1075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63500</xdr:rowOff>
    </xdr:from>
    <xdr:ext cx="404495" cy="258445"/>
    <xdr:sp macro="" textlink="">
      <xdr:nvSpPr>
        <xdr:cNvPr id="462" name="n_2mainValue【保健センター・保健所】&#10;有形固定資産減価償却率"/>
        <xdr:cNvSpPr txBox="1"/>
      </xdr:nvSpPr>
      <xdr:spPr>
        <a:xfrm>
          <a:off x="14389735" y="10693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89535</xdr:rowOff>
    </xdr:from>
    <xdr:ext cx="404495" cy="258445"/>
    <xdr:sp macro="" textlink="">
      <xdr:nvSpPr>
        <xdr:cNvPr id="463" name="n_3mainValue【保健センター・保健所】&#10;有形固定資産減価償却率"/>
        <xdr:cNvSpPr txBox="1"/>
      </xdr:nvSpPr>
      <xdr:spPr>
        <a:xfrm>
          <a:off x="13500735" y="10547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100965</xdr:rowOff>
    </xdr:from>
    <xdr:ext cx="404495" cy="258445"/>
    <xdr:sp macro="" textlink="">
      <xdr:nvSpPr>
        <xdr:cNvPr id="464" name="n_4mainValue【保健センター・保健所】&#10;有形固定資産減価償却率"/>
        <xdr:cNvSpPr txBox="1"/>
      </xdr:nvSpPr>
      <xdr:spPr>
        <a:xfrm>
          <a:off x="12611735" y="10559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73" name="テキスト ボックス 47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4" name="直線コネクタ 4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75" name="直線コネクタ 47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76" name="テキスト ボックス 47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77" name="直線コネクタ 47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78" name="テキスト ボックス 477"/>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79" name="直線コネクタ 47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80" name="テキスト ボックス 479"/>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81" name="直線コネクタ 48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82" name="テキスト ボックス 481"/>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83" name="直線コネクタ 48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484" name="テキスト ボックス 483"/>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85" name="直線コネクタ 48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486" name="テキスト ボックス 485"/>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88" name="テキスト ボックス 48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96520</xdr:rowOff>
    </xdr:from>
    <xdr:to xmlns:xdr="http://schemas.openxmlformats.org/drawingml/2006/spreadsheetDrawing">
      <xdr:col>116</xdr:col>
      <xdr:colOff>62865</xdr:colOff>
      <xdr:row>64</xdr:row>
      <xdr:rowOff>68580</xdr:rowOff>
    </xdr:to>
    <xdr:cxnSp macro="">
      <xdr:nvCxnSpPr>
        <xdr:cNvPr id="490" name="直線コネクタ 489"/>
        <xdr:cNvCxnSpPr/>
      </xdr:nvCxnSpPr>
      <xdr:spPr>
        <a:xfrm flipV="1">
          <a:off x="22160865" y="952627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72390</xdr:rowOff>
    </xdr:from>
    <xdr:ext cx="469900" cy="259080"/>
    <xdr:sp macro="" textlink="">
      <xdr:nvSpPr>
        <xdr:cNvPr id="491" name="【保健センター・保健所】&#10;一人当たり面積最小値テキスト"/>
        <xdr:cNvSpPr txBox="1"/>
      </xdr:nvSpPr>
      <xdr:spPr>
        <a:xfrm>
          <a:off x="22199600" y="1104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68580</xdr:rowOff>
    </xdr:from>
    <xdr:to xmlns:xdr="http://schemas.openxmlformats.org/drawingml/2006/spreadsheetDrawing">
      <xdr:col>116</xdr:col>
      <xdr:colOff>152400</xdr:colOff>
      <xdr:row>64</xdr:row>
      <xdr:rowOff>68580</xdr:rowOff>
    </xdr:to>
    <xdr:cxnSp macro="">
      <xdr:nvCxnSpPr>
        <xdr:cNvPr id="492" name="直線コネクタ 491"/>
        <xdr:cNvCxnSpPr/>
      </xdr:nvCxnSpPr>
      <xdr:spPr>
        <a:xfrm>
          <a:off x="22072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43180</xdr:rowOff>
    </xdr:from>
    <xdr:ext cx="469900" cy="258445"/>
    <xdr:sp macro="" textlink="">
      <xdr:nvSpPr>
        <xdr:cNvPr id="493" name="【保健センター・保健所】&#10;一人当たり面積最大値テキスト"/>
        <xdr:cNvSpPr txBox="1"/>
      </xdr:nvSpPr>
      <xdr:spPr>
        <a:xfrm>
          <a:off x="22199600" y="930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96520</xdr:rowOff>
    </xdr:from>
    <xdr:to xmlns:xdr="http://schemas.openxmlformats.org/drawingml/2006/spreadsheetDrawing">
      <xdr:col>116</xdr:col>
      <xdr:colOff>152400</xdr:colOff>
      <xdr:row>55</xdr:row>
      <xdr:rowOff>96520</xdr:rowOff>
    </xdr:to>
    <xdr:cxnSp macro="">
      <xdr:nvCxnSpPr>
        <xdr:cNvPr id="494" name="直線コネクタ 493"/>
        <xdr:cNvCxnSpPr/>
      </xdr:nvCxnSpPr>
      <xdr:spPr>
        <a:xfrm>
          <a:off x="22072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12700</xdr:rowOff>
    </xdr:from>
    <xdr:ext cx="469900" cy="259080"/>
    <xdr:sp macro="" textlink="">
      <xdr:nvSpPr>
        <xdr:cNvPr id="495" name="【保健センター・保健所】&#10;一人当たり面積平均値テキスト"/>
        <xdr:cNvSpPr txBox="1"/>
      </xdr:nvSpPr>
      <xdr:spPr>
        <a:xfrm>
          <a:off x="22199600" y="1064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161290</xdr:rowOff>
    </xdr:from>
    <xdr:to xmlns:xdr="http://schemas.openxmlformats.org/drawingml/2006/spreadsheetDrawing">
      <xdr:col>116</xdr:col>
      <xdr:colOff>114300</xdr:colOff>
      <xdr:row>63</xdr:row>
      <xdr:rowOff>91440</xdr:rowOff>
    </xdr:to>
    <xdr:sp macro="" textlink="">
      <xdr:nvSpPr>
        <xdr:cNvPr id="496" name="フローチャート: 判断 495"/>
        <xdr:cNvSpPr/>
      </xdr:nvSpPr>
      <xdr:spPr>
        <a:xfrm>
          <a:off x="221107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146685</xdr:rowOff>
    </xdr:from>
    <xdr:to xmlns:xdr="http://schemas.openxmlformats.org/drawingml/2006/spreadsheetDrawing">
      <xdr:col>112</xdr:col>
      <xdr:colOff>38100</xdr:colOff>
      <xdr:row>63</xdr:row>
      <xdr:rowOff>76835</xdr:rowOff>
    </xdr:to>
    <xdr:sp macro="" textlink="">
      <xdr:nvSpPr>
        <xdr:cNvPr id="497" name="フローチャート: 判断 496"/>
        <xdr:cNvSpPr/>
      </xdr:nvSpPr>
      <xdr:spPr>
        <a:xfrm>
          <a:off x="212725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153670</xdr:rowOff>
    </xdr:to>
    <xdr:sp macro="" textlink="">
      <xdr:nvSpPr>
        <xdr:cNvPr id="498" name="フローチャート: 判断 497"/>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37465</xdr:rowOff>
    </xdr:from>
    <xdr:to xmlns:xdr="http://schemas.openxmlformats.org/drawingml/2006/spreadsheetDrawing">
      <xdr:col>102</xdr:col>
      <xdr:colOff>165100</xdr:colOff>
      <xdr:row>63</xdr:row>
      <xdr:rowOff>139065</xdr:rowOff>
    </xdr:to>
    <xdr:sp macro="" textlink="">
      <xdr:nvSpPr>
        <xdr:cNvPr id="499" name="フローチャート: 判断 498"/>
        <xdr:cNvSpPr/>
      </xdr:nvSpPr>
      <xdr:spPr>
        <a:xfrm>
          <a:off x="194945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57150</xdr:rowOff>
    </xdr:from>
    <xdr:to xmlns:xdr="http://schemas.openxmlformats.org/drawingml/2006/spreadsheetDrawing">
      <xdr:col>98</xdr:col>
      <xdr:colOff>38100</xdr:colOff>
      <xdr:row>63</xdr:row>
      <xdr:rowOff>158750</xdr:rowOff>
    </xdr:to>
    <xdr:sp macro="" textlink="">
      <xdr:nvSpPr>
        <xdr:cNvPr id="500" name="フローチャート: 判断 499"/>
        <xdr:cNvSpPr/>
      </xdr:nvSpPr>
      <xdr:spPr>
        <a:xfrm>
          <a:off x="18605500" y="108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1" name="テキスト ボックス 50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2" name="テキスト ボックス 50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3" name="テキスト ボックス 50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4" name="テキスト ボックス 50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5" name="テキスト ボックス 50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35560</xdr:rowOff>
    </xdr:from>
    <xdr:to xmlns:xdr="http://schemas.openxmlformats.org/drawingml/2006/spreadsheetDrawing">
      <xdr:col>116</xdr:col>
      <xdr:colOff>114300</xdr:colOff>
      <xdr:row>63</xdr:row>
      <xdr:rowOff>137160</xdr:rowOff>
    </xdr:to>
    <xdr:sp macro="" textlink="">
      <xdr:nvSpPr>
        <xdr:cNvPr id="506" name="楕円 505"/>
        <xdr:cNvSpPr/>
      </xdr:nvSpPr>
      <xdr:spPr>
        <a:xfrm>
          <a:off x="22110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13970</xdr:rowOff>
    </xdr:from>
    <xdr:ext cx="469900" cy="259080"/>
    <xdr:sp macro="" textlink="">
      <xdr:nvSpPr>
        <xdr:cNvPr id="507" name="【保健センター・保健所】&#10;一人当たり面積該当値テキスト"/>
        <xdr:cNvSpPr txBox="1"/>
      </xdr:nvSpPr>
      <xdr:spPr>
        <a:xfrm>
          <a:off x="22199600" y="1081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38735</xdr:rowOff>
    </xdr:from>
    <xdr:to xmlns:xdr="http://schemas.openxmlformats.org/drawingml/2006/spreadsheetDrawing">
      <xdr:col>112</xdr:col>
      <xdr:colOff>38100</xdr:colOff>
      <xdr:row>63</xdr:row>
      <xdr:rowOff>140335</xdr:rowOff>
    </xdr:to>
    <xdr:sp macro="" textlink="">
      <xdr:nvSpPr>
        <xdr:cNvPr id="508" name="楕円 507"/>
        <xdr:cNvSpPr/>
      </xdr:nvSpPr>
      <xdr:spPr>
        <a:xfrm>
          <a:off x="21272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86360</xdr:rowOff>
    </xdr:from>
    <xdr:to xmlns:xdr="http://schemas.openxmlformats.org/drawingml/2006/spreadsheetDrawing">
      <xdr:col>116</xdr:col>
      <xdr:colOff>63500</xdr:colOff>
      <xdr:row>63</xdr:row>
      <xdr:rowOff>89535</xdr:rowOff>
    </xdr:to>
    <xdr:cxnSp macro="">
      <xdr:nvCxnSpPr>
        <xdr:cNvPr id="509" name="直線コネクタ 508"/>
        <xdr:cNvCxnSpPr/>
      </xdr:nvCxnSpPr>
      <xdr:spPr>
        <a:xfrm flipV="1">
          <a:off x="21323300" y="108877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40640</xdr:rowOff>
    </xdr:from>
    <xdr:to xmlns:xdr="http://schemas.openxmlformats.org/drawingml/2006/spreadsheetDrawing">
      <xdr:col>107</xdr:col>
      <xdr:colOff>101600</xdr:colOff>
      <xdr:row>63</xdr:row>
      <xdr:rowOff>142240</xdr:rowOff>
    </xdr:to>
    <xdr:sp macro="" textlink="">
      <xdr:nvSpPr>
        <xdr:cNvPr id="510" name="楕円 509"/>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89535</xdr:rowOff>
    </xdr:from>
    <xdr:to xmlns:xdr="http://schemas.openxmlformats.org/drawingml/2006/spreadsheetDrawing">
      <xdr:col>111</xdr:col>
      <xdr:colOff>177800</xdr:colOff>
      <xdr:row>63</xdr:row>
      <xdr:rowOff>91440</xdr:rowOff>
    </xdr:to>
    <xdr:cxnSp macro="">
      <xdr:nvCxnSpPr>
        <xdr:cNvPr id="511" name="直線コネクタ 510"/>
        <xdr:cNvCxnSpPr/>
      </xdr:nvCxnSpPr>
      <xdr:spPr>
        <a:xfrm flipV="1">
          <a:off x="20434300" y="10890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161290</xdr:rowOff>
    </xdr:from>
    <xdr:to xmlns:xdr="http://schemas.openxmlformats.org/drawingml/2006/spreadsheetDrawing">
      <xdr:col>102</xdr:col>
      <xdr:colOff>165100</xdr:colOff>
      <xdr:row>63</xdr:row>
      <xdr:rowOff>91440</xdr:rowOff>
    </xdr:to>
    <xdr:sp macro="" textlink="">
      <xdr:nvSpPr>
        <xdr:cNvPr id="512" name="楕円 511"/>
        <xdr:cNvSpPr/>
      </xdr:nvSpPr>
      <xdr:spPr>
        <a:xfrm>
          <a:off x="19494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40640</xdr:rowOff>
    </xdr:from>
    <xdr:to xmlns:xdr="http://schemas.openxmlformats.org/drawingml/2006/spreadsheetDrawing">
      <xdr:col>107</xdr:col>
      <xdr:colOff>50800</xdr:colOff>
      <xdr:row>63</xdr:row>
      <xdr:rowOff>91440</xdr:rowOff>
    </xdr:to>
    <xdr:cxnSp macro="">
      <xdr:nvCxnSpPr>
        <xdr:cNvPr id="513" name="直線コネクタ 512"/>
        <xdr:cNvCxnSpPr/>
      </xdr:nvCxnSpPr>
      <xdr:spPr>
        <a:xfrm>
          <a:off x="19545300" y="108419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168275</xdr:rowOff>
    </xdr:from>
    <xdr:to xmlns:xdr="http://schemas.openxmlformats.org/drawingml/2006/spreadsheetDrawing">
      <xdr:col>98</xdr:col>
      <xdr:colOff>38100</xdr:colOff>
      <xdr:row>63</xdr:row>
      <xdr:rowOff>98425</xdr:rowOff>
    </xdr:to>
    <xdr:sp macro="" textlink="">
      <xdr:nvSpPr>
        <xdr:cNvPr id="514" name="楕円 513"/>
        <xdr:cNvSpPr/>
      </xdr:nvSpPr>
      <xdr:spPr>
        <a:xfrm>
          <a:off x="18605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40640</xdr:rowOff>
    </xdr:from>
    <xdr:to xmlns:xdr="http://schemas.openxmlformats.org/drawingml/2006/spreadsheetDrawing">
      <xdr:col>102</xdr:col>
      <xdr:colOff>114300</xdr:colOff>
      <xdr:row>63</xdr:row>
      <xdr:rowOff>47625</xdr:rowOff>
    </xdr:to>
    <xdr:cxnSp macro="">
      <xdr:nvCxnSpPr>
        <xdr:cNvPr id="515" name="直線コネクタ 514"/>
        <xdr:cNvCxnSpPr/>
      </xdr:nvCxnSpPr>
      <xdr:spPr>
        <a:xfrm flipV="1">
          <a:off x="18656300" y="108419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93345</xdr:rowOff>
    </xdr:from>
    <xdr:ext cx="469900" cy="259080"/>
    <xdr:sp macro="" textlink="">
      <xdr:nvSpPr>
        <xdr:cNvPr id="516" name="n_1aveValue【保健センター・保健所】&#10;一人当たり面積"/>
        <xdr:cNvSpPr txBox="1"/>
      </xdr:nvSpPr>
      <xdr:spPr>
        <a:xfrm>
          <a:off x="21075650" y="10551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9265" cy="258445"/>
    <xdr:sp macro="" textlink="">
      <xdr:nvSpPr>
        <xdr:cNvPr id="517" name="n_2aveValue【保健センター・保健所】&#10;一人当たり面積"/>
        <xdr:cNvSpPr txBox="1"/>
      </xdr:nvSpPr>
      <xdr:spPr>
        <a:xfrm>
          <a:off x="20199350" y="1094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130175</xdr:rowOff>
    </xdr:from>
    <xdr:ext cx="469265" cy="259080"/>
    <xdr:sp macro="" textlink="">
      <xdr:nvSpPr>
        <xdr:cNvPr id="518" name="n_3aveValue【保健センター・保健所】&#10;一人当たり面積"/>
        <xdr:cNvSpPr txBox="1"/>
      </xdr:nvSpPr>
      <xdr:spPr>
        <a:xfrm>
          <a:off x="19310350" y="10931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149860</xdr:rowOff>
    </xdr:from>
    <xdr:ext cx="469265" cy="259080"/>
    <xdr:sp macro="" textlink="">
      <xdr:nvSpPr>
        <xdr:cNvPr id="519" name="n_4aveValue【保健センター・保健所】&#10;一人当たり面積"/>
        <xdr:cNvSpPr txBox="1"/>
      </xdr:nvSpPr>
      <xdr:spPr>
        <a:xfrm>
          <a:off x="18421350" y="1095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132080</xdr:rowOff>
    </xdr:from>
    <xdr:ext cx="469900" cy="258445"/>
    <xdr:sp macro="" textlink="">
      <xdr:nvSpPr>
        <xdr:cNvPr id="520" name="n_1mainValue【保健センター・保健所】&#10;一人当たり面積"/>
        <xdr:cNvSpPr txBox="1"/>
      </xdr:nvSpPr>
      <xdr:spPr>
        <a:xfrm>
          <a:off x="21075650" y="10933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158750</xdr:rowOff>
    </xdr:from>
    <xdr:ext cx="469265" cy="259080"/>
    <xdr:sp macro="" textlink="">
      <xdr:nvSpPr>
        <xdr:cNvPr id="521" name="n_2mainValue【保健センター・保健所】&#10;一人当たり面積"/>
        <xdr:cNvSpPr txBox="1"/>
      </xdr:nvSpPr>
      <xdr:spPr>
        <a:xfrm>
          <a:off x="20199350" y="10617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107950</xdr:rowOff>
    </xdr:from>
    <xdr:ext cx="469265" cy="259080"/>
    <xdr:sp macro="" textlink="">
      <xdr:nvSpPr>
        <xdr:cNvPr id="522" name="n_3mainValue【保健センター・保健所】&#10;一人当たり面積"/>
        <xdr:cNvSpPr txBox="1"/>
      </xdr:nvSpPr>
      <xdr:spPr>
        <a:xfrm>
          <a:off x="19310350" y="1056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114935</xdr:rowOff>
    </xdr:from>
    <xdr:ext cx="469265" cy="259080"/>
    <xdr:sp macro="" textlink="">
      <xdr:nvSpPr>
        <xdr:cNvPr id="523" name="n_4mainValue【保健センター・保健所】&#10;一人当たり面積"/>
        <xdr:cNvSpPr txBox="1"/>
      </xdr:nvSpPr>
      <xdr:spPr>
        <a:xfrm>
          <a:off x="18421350" y="10573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32" name="テキスト ボックス 53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3" name="直線コネクタ 5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34" name="テキスト ボックス 53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5" name="直線コネクタ 5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36" name="テキスト ボックス 53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7" name="直線コネクタ 5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8" name="テキスト ボックス 53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9" name="直線コネクタ 5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0" name="テキスト ボックス 5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1" name="直線コネクタ 5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42" name="テキスト ボックス 54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3" name="直線コネクタ 5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4" name="テキスト ボックス 5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5" name="直線コネクタ 5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46" name="テキスト ボックス 54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7" name="直線コネクタ 5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127635</xdr:rowOff>
    </xdr:from>
    <xdr:to xmlns:xdr="http://schemas.openxmlformats.org/drawingml/2006/spreadsheetDrawing">
      <xdr:col>85</xdr:col>
      <xdr:colOff>126365</xdr:colOff>
      <xdr:row>86</xdr:row>
      <xdr:rowOff>168910</xdr:rowOff>
    </xdr:to>
    <xdr:cxnSp macro="">
      <xdr:nvCxnSpPr>
        <xdr:cNvPr id="549" name="直線コネクタ 548"/>
        <xdr:cNvCxnSpPr/>
      </xdr:nvCxnSpPr>
      <xdr:spPr>
        <a:xfrm flipV="1">
          <a:off x="16318865" y="13500735"/>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50"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51" name="直線コネクタ 5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74930</xdr:rowOff>
    </xdr:from>
    <xdr:ext cx="405130" cy="258445"/>
    <xdr:sp macro="" textlink="">
      <xdr:nvSpPr>
        <xdr:cNvPr id="552" name="【消防施設】&#10;有形固定資産減価償却率最大値テキスト"/>
        <xdr:cNvSpPr txBox="1"/>
      </xdr:nvSpPr>
      <xdr:spPr>
        <a:xfrm>
          <a:off x="16357600" y="13276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127635</xdr:rowOff>
    </xdr:from>
    <xdr:to xmlns:xdr="http://schemas.openxmlformats.org/drawingml/2006/spreadsheetDrawing">
      <xdr:col>86</xdr:col>
      <xdr:colOff>25400</xdr:colOff>
      <xdr:row>78</xdr:row>
      <xdr:rowOff>127635</xdr:rowOff>
    </xdr:to>
    <xdr:cxnSp macro="">
      <xdr:nvCxnSpPr>
        <xdr:cNvPr id="553" name="直線コネクタ 552"/>
        <xdr:cNvCxnSpPr/>
      </xdr:nvCxnSpPr>
      <xdr:spPr>
        <a:xfrm>
          <a:off x="16230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139065</xdr:rowOff>
    </xdr:from>
    <xdr:ext cx="405130" cy="259080"/>
    <xdr:sp macro="" textlink="">
      <xdr:nvSpPr>
        <xdr:cNvPr id="554" name="【消防施設】&#10;有形固定資産減価償却率平均値テキスト"/>
        <xdr:cNvSpPr txBox="1"/>
      </xdr:nvSpPr>
      <xdr:spPr>
        <a:xfrm>
          <a:off x="16357600" y="14026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116205</xdr:rowOff>
    </xdr:from>
    <xdr:to xmlns:xdr="http://schemas.openxmlformats.org/drawingml/2006/spreadsheetDrawing">
      <xdr:col>85</xdr:col>
      <xdr:colOff>177800</xdr:colOff>
      <xdr:row>83</xdr:row>
      <xdr:rowOff>46355</xdr:rowOff>
    </xdr:to>
    <xdr:sp macro="" textlink="">
      <xdr:nvSpPr>
        <xdr:cNvPr id="555" name="フローチャート: 判断 554"/>
        <xdr:cNvSpPr/>
      </xdr:nvSpPr>
      <xdr:spPr>
        <a:xfrm>
          <a:off x="162687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101600</xdr:rowOff>
    </xdr:from>
    <xdr:to xmlns:xdr="http://schemas.openxmlformats.org/drawingml/2006/spreadsheetDrawing">
      <xdr:col>81</xdr:col>
      <xdr:colOff>101600</xdr:colOff>
      <xdr:row>83</xdr:row>
      <xdr:rowOff>31750</xdr:rowOff>
    </xdr:to>
    <xdr:sp macro="" textlink="">
      <xdr:nvSpPr>
        <xdr:cNvPr id="556" name="フローチャート: 判断 555"/>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155575</xdr:rowOff>
    </xdr:from>
    <xdr:to xmlns:xdr="http://schemas.openxmlformats.org/drawingml/2006/spreadsheetDrawing">
      <xdr:col>76</xdr:col>
      <xdr:colOff>165100</xdr:colOff>
      <xdr:row>83</xdr:row>
      <xdr:rowOff>86360</xdr:rowOff>
    </xdr:to>
    <xdr:sp macro="" textlink="">
      <xdr:nvSpPr>
        <xdr:cNvPr id="557" name="フローチャート: 判断 556"/>
        <xdr:cNvSpPr/>
      </xdr:nvSpPr>
      <xdr:spPr>
        <a:xfrm>
          <a:off x="14541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119380</xdr:rowOff>
    </xdr:from>
    <xdr:to xmlns:xdr="http://schemas.openxmlformats.org/drawingml/2006/spreadsheetDrawing">
      <xdr:col>72</xdr:col>
      <xdr:colOff>38100</xdr:colOff>
      <xdr:row>83</xdr:row>
      <xdr:rowOff>49530</xdr:rowOff>
    </xdr:to>
    <xdr:sp macro="" textlink="">
      <xdr:nvSpPr>
        <xdr:cNvPr id="558" name="フローチャート: 判断 557"/>
        <xdr:cNvSpPr/>
      </xdr:nvSpPr>
      <xdr:spPr>
        <a:xfrm>
          <a:off x="13652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70485</xdr:rowOff>
    </xdr:from>
    <xdr:to xmlns:xdr="http://schemas.openxmlformats.org/drawingml/2006/spreadsheetDrawing">
      <xdr:col>67</xdr:col>
      <xdr:colOff>101600</xdr:colOff>
      <xdr:row>83</xdr:row>
      <xdr:rowOff>635</xdr:rowOff>
    </xdr:to>
    <xdr:sp macro="" textlink="">
      <xdr:nvSpPr>
        <xdr:cNvPr id="559" name="フローチャート: 判断 558"/>
        <xdr:cNvSpPr/>
      </xdr:nvSpPr>
      <xdr:spPr>
        <a:xfrm>
          <a:off x="12763500" y="1412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0" name="テキスト ボックス 5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1" name="テキスト ボックス 5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2" name="テキスト ボックス 5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3" name="テキスト ボックス 5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4" name="テキスト ボックス 5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13335</xdr:rowOff>
    </xdr:from>
    <xdr:to xmlns:xdr="http://schemas.openxmlformats.org/drawingml/2006/spreadsheetDrawing">
      <xdr:col>85</xdr:col>
      <xdr:colOff>177800</xdr:colOff>
      <xdr:row>83</xdr:row>
      <xdr:rowOff>114935</xdr:rowOff>
    </xdr:to>
    <xdr:sp macro="" textlink="">
      <xdr:nvSpPr>
        <xdr:cNvPr id="565" name="楕円 564"/>
        <xdr:cNvSpPr/>
      </xdr:nvSpPr>
      <xdr:spPr>
        <a:xfrm>
          <a:off x="162687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163195</xdr:rowOff>
    </xdr:from>
    <xdr:ext cx="405130" cy="259080"/>
    <xdr:sp macro="" textlink="">
      <xdr:nvSpPr>
        <xdr:cNvPr id="566" name="【消防施設】&#10;有形固定資産減価償却率該当値テキスト"/>
        <xdr:cNvSpPr txBox="1"/>
      </xdr:nvSpPr>
      <xdr:spPr>
        <a:xfrm>
          <a:off x="16357600" y="14222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86995</xdr:rowOff>
    </xdr:from>
    <xdr:to xmlns:xdr="http://schemas.openxmlformats.org/drawingml/2006/spreadsheetDrawing">
      <xdr:col>81</xdr:col>
      <xdr:colOff>101600</xdr:colOff>
      <xdr:row>84</xdr:row>
      <xdr:rowOff>17780</xdr:rowOff>
    </xdr:to>
    <xdr:sp macro="" textlink="">
      <xdr:nvSpPr>
        <xdr:cNvPr id="567" name="楕円 566"/>
        <xdr:cNvSpPr/>
      </xdr:nvSpPr>
      <xdr:spPr>
        <a:xfrm>
          <a:off x="154305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64135</xdr:rowOff>
    </xdr:from>
    <xdr:to xmlns:xdr="http://schemas.openxmlformats.org/drawingml/2006/spreadsheetDrawing">
      <xdr:col>85</xdr:col>
      <xdr:colOff>127000</xdr:colOff>
      <xdr:row>83</xdr:row>
      <xdr:rowOff>137795</xdr:rowOff>
    </xdr:to>
    <xdr:cxnSp macro="">
      <xdr:nvCxnSpPr>
        <xdr:cNvPr id="568" name="直線コネクタ 567"/>
        <xdr:cNvCxnSpPr/>
      </xdr:nvCxnSpPr>
      <xdr:spPr>
        <a:xfrm flipV="1">
          <a:off x="15481300" y="1429448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144145</xdr:rowOff>
    </xdr:from>
    <xdr:to xmlns:xdr="http://schemas.openxmlformats.org/drawingml/2006/spreadsheetDrawing">
      <xdr:col>76</xdr:col>
      <xdr:colOff>165100</xdr:colOff>
      <xdr:row>84</xdr:row>
      <xdr:rowOff>74930</xdr:rowOff>
    </xdr:to>
    <xdr:sp macro="" textlink="">
      <xdr:nvSpPr>
        <xdr:cNvPr id="569" name="楕円 568"/>
        <xdr:cNvSpPr/>
      </xdr:nvSpPr>
      <xdr:spPr>
        <a:xfrm>
          <a:off x="145415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137795</xdr:rowOff>
    </xdr:from>
    <xdr:to xmlns:xdr="http://schemas.openxmlformats.org/drawingml/2006/spreadsheetDrawing">
      <xdr:col>81</xdr:col>
      <xdr:colOff>50800</xdr:colOff>
      <xdr:row>84</xdr:row>
      <xdr:rowOff>23495</xdr:rowOff>
    </xdr:to>
    <xdr:cxnSp macro="">
      <xdr:nvCxnSpPr>
        <xdr:cNvPr id="570" name="直線コネクタ 569"/>
        <xdr:cNvCxnSpPr/>
      </xdr:nvCxnSpPr>
      <xdr:spPr>
        <a:xfrm flipV="1">
          <a:off x="14592300" y="143681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132715</xdr:rowOff>
    </xdr:from>
    <xdr:to xmlns:xdr="http://schemas.openxmlformats.org/drawingml/2006/spreadsheetDrawing">
      <xdr:col>72</xdr:col>
      <xdr:colOff>38100</xdr:colOff>
      <xdr:row>84</xdr:row>
      <xdr:rowOff>63500</xdr:rowOff>
    </xdr:to>
    <xdr:sp macro="" textlink="">
      <xdr:nvSpPr>
        <xdr:cNvPr id="571" name="楕円 570"/>
        <xdr:cNvSpPr/>
      </xdr:nvSpPr>
      <xdr:spPr>
        <a:xfrm>
          <a:off x="136525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12065</xdr:rowOff>
    </xdr:from>
    <xdr:to xmlns:xdr="http://schemas.openxmlformats.org/drawingml/2006/spreadsheetDrawing">
      <xdr:col>76</xdr:col>
      <xdr:colOff>114300</xdr:colOff>
      <xdr:row>84</xdr:row>
      <xdr:rowOff>23495</xdr:rowOff>
    </xdr:to>
    <xdr:cxnSp macro="">
      <xdr:nvCxnSpPr>
        <xdr:cNvPr id="572" name="直線コネクタ 571"/>
        <xdr:cNvCxnSpPr/>
      </xdr:nvCxnSpPr>
      <xdr:spPr>
        <a:xfrm>
          <a:off x="13703300" y="144138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85090</xdr:rowOff>
    </xdr:from>
    <xdr:to xmlns:xdr="http://schemas.openxmlformats.org/drawingml/2006/spreadsheetDrawing">
      <xdr:col>67</xdr:col>
      <xdr:colOff>101600</xdr:colOff>
      <xdr:row>86</xdr:row>
      <xdr:rowOff>15240</xdr:rowOff>
    </xdr:to>
    <xdr:sp macro="" textlink="">
      <xdr:nvSpPr>
        <xdr:cNvPr id="573" name="楕円 572"/>
        <xdr:cNvSpPr/>
      </xdr:nvSpPr>
      <xdr:spPr>
        <a:xfrm>
          <a:off x="12763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12065</xdr:rowOff>
    </xdr:from>
    <xdr:to xmlns:xdr="http://schemas.openxmlformats.org/drawingml/2006/spreadsheetDrawing">
      <xdr:col>71</xdr:col>
      <xdr:colOff>177800</xdr:colOff>
      <xdr:row>85</xdr:row>
      <xdr:rowOff>135890</xdr:rowOff>
    </xdr:to>
    <xdr:cxnSp macro="">
      <xdr:nvCxnSpPr>
        <xdr:cNvPr id="574" name="直線コネクタ 573"/>
        <xdr:cNvCxnSpPr/>
      </xdr:nvCxnSpPr>
      <xdr:spPr>
        <a:xfrm flipV="1">
          <a:off x="12814300" y="1441386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48260</xdr:rowOff>
    </xdr:from>
    <xdr:ext cx="405130" cy="259080"/>
    <xdr:sp macro="" textlink="">
      <xdr:nvSpPr>
        <xdr:cNvPr id="575" name="n_1aveValue【消防施設】&#10;有形固定資産減価償却率"/>
        <xdr:cNvSpPr txBox="1"/>
      </xdr:nvSpPr>
      <xdr:spPr>
        <a:xfrm>
          <a:off x="15266035"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102235</xdr:rowOff>
    </xdr:from>
    <xdr:ext cx="404495" cy="258445"/>
    <xdr:sp macro="" textlink="">
      <xdr:nvSpPr>
        <xdr:cNvPr id="576" name="n_2aveValue【消防施設】&#10;有形固定資産減価償却率"/>
        <xdr:cNvSpPr txBox="1"/>
      </xdr:nvSpPr>
      <xdr:spPr>
        <a:xfrm>
          <a:off x="14389735" y="13989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66040</xdr:rowOff>
    </xdr:from>
    <xdr:ext cx="404495" cy="258445"/>
    <xdr:sp macro="" textlink="">
      <xdr:nvSpPr>
        <xdr:cNvPr id="577" name="n_3aveValue【消防施設】&#10;有形固定資産減価償却率"/>
        <xdr:cNvSpPr txBox="1"/>
      </xdr:nvSpPr>
      <xdr:spPr>
        <a:xfrm>
          <a:off x="13500735" y="13953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17780</xdr:rowOff>
    </xdr:from>
    <xdr:ext cx="404495" cy="258445"/>
    <xdr:sp macro="" textlink="">
      <xdr:nvSpPr>
        <xdr:cNvPr id="578" name="n_4aveValue【消防施設】&#10;有形固定資産減価償却率"/>
        <xdr:cNvSpPr txBox="1"/>
      </xdr:nvSpPr>
      <xdr:spPr>
        <a:xfrm>
          <a:off x="12611735" y="13905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8255</xdr:rowOff>
    </xdr:from>
    <xdr:ext cx="405130" cy="258445"/>
    <xdr:sp macro="" textlink="">
      <xdr:nvSpPr>
        <xdr:cNvPr id="579" name="n_1mainValue【消防施設】&#10;有形固定資産減価償却率"/>
        <xdr:cNvSpPr txBox="1"/>
      </xdr:nvSpPr>
      <xdr:spPr>
        <a:xfrm>
          <a:off x="15266035" y="14410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65405</xdr:rowOff>
    </xdr:from>
    <xdr:ext cx="404495" cy="258445"/>
    <xdr:sp macro="" textlink="">
      <xdr:nvSpPr>
        <xdr:cNvPr id="580" name="n_2mainValue【消防施設】&#10;有形固定資産減価償却率"/>
        <xdr:cNvSpPr txBox="1"/>
      </xdr:nvSpPr>
      <xdr:spPr>
        <a:xfrm>
          <a:off x="14389735" y="14467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53975</xdr:rowOff>
    </xdr:from>
    <xdr:ext cx="404495" cy="258445"/>
    <xdr:sp macro="" textlink="">
      <xdr:nvSpPr>
        <xdr:cNvPr id="581" name="n_3mainValue【消防施設】&#10;有形固定資産減価償却率"/>
        <xdr:cNvSpPr txBox="1"/>
      </xdr:nvSpPr>
      <xdr:spPr>
        <a:xfrm>
          <a:off x="13500735" y="14455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6350</xdr:rowOff>
    </xdr:from>
    <xdr:ext cx="404495" cy="258445"/>
    <xdr:sp macro="" textlink="">
      <xdr:nvSpPr>
        <xdr:cNvPr id="582" name="n_4mainValue【消防施設】&#10;有形固定資産減価償却率"/>
        <xdr:cNvSpPr txBox="1"/>
      </xdr:nvSpPr>
      <xdr:spPr>
        <a:xfrm>
          <a:off x="12611735" y="14751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91" name="テキスト ボックス 59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2" name="直線コネクタ 5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93" name="直線コネクタ 59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594" name="テキスト ボックス 593"/>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95" name="直線コネクタ 59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96" name="テキスト ボックス 595"/>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97" name="直線コネクタ 59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98" name="テキスト ボックス 597"/>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99" name="直線コネクタ 59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600" name="テキスト ボックス 599"/>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01" name="直線コネクタ 60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602" name="テキスト ボックス 601"/>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03" name="直線コネクタ 60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604" name="テキスト ボックス 603"/>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5" name="直線コネクタ 6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06" name="テキスト ボックス 6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24765</xdr:rowOff>
    </xdr:from>
    <xdr:to xmlns:xdr="http://schemas.openxmlformats.org/drawingml/2006/spreadsheetDrawing">
      <xdr:col>116</xdr:col>
      <xdr:colOff>62865</xdr:colOff>
      <xdr:row>86</xdr:row>
      <xdr:rowOff>155575</xdr:rowOff>
    </xdr:to>
    <xdr:cxnSp macro="">
      <xdr:nvCxnSpPr>
        <xdr:cNvPr id="608" name="直線コネクタ 607"/>
        <xdr:cNvCxnSpPr/>
      </xdr:nvCxnSpPr>
      <xdr:spPr>
        <a:xfrm flipV="1">
          <a:off x="22160865" y="1339786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159385</xdr:rowOff>
    </xdr:from>
    <xdr:ext cx="469900" cy="258445"/>
    <xdr:sp macro="" textlink="">
      <xdr:nvSpPr>
        <xdr:cNvPr id="609" name="【消防施設】&#10;一人当たり面積最小値テキスト"/>
        <xdr:cNvSpPr txBox="1"/>
      </xdr:nvSpPr>
      <xdr:spPr>
        <a:xfrm>
          <a:off x="22199600" y="1490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155575</xdr:rowOff>
    </xdr:from>
    <xdr:to xmlns:xdr="http://schemas.openxmlformats.org/drawingml/2006/spreadsheetDrawing">
      <xdr:col>116</xdr:col>
      <xdr:colOff>152400</xdr:colOff>
      <xdr:row>86</xdr:row>
      <xdr:rowOff>155575</xdr:rowOff>
    </xdr:to>
    <xdr:cxnSp macro="">
      <xdr:nvCxnSpPr>
        <xdr:cNvPr id="610" name="直線コネクタ 609"/>
        <xdr:cNvCxnSpPr/>
      </xdr:nvCxnSpPr>
      <xdr:spPr>
        <a:xfrm>
          <a:off x="22072600" y="1490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143510</xdr:rowOff>
    </xdr:from>
    <xdr:ext cx="469900" cy="258445"/>
    <xdr:sp macro="" textlink="">
      <xdr:nvSpPr>
        <xdr:cNvPr id="611" name="【消防施設】&#10;一人当たり面積最大値テキスト"/>
        <xdr:cNvSpPr txBox="1"/>
      </xdr:nvSpPr>
      <xdr:spPr>
        <a:xfrm>
          <a:off x="22199600" y="13173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24765</xdr:rowOff>
    </xdr:from>
    <xdr:to xmlns:xdr="http://schemas.openxmlformats.org/drawingml/2006/spreadsheetDrawing">
      <xdr:col>116</xdr:col>
      <xdr:colOff>152400</xdr:colOff>
      <xdr:row>78</xdr:row>
      <xdr:rowOff>24765</xdr:rowOff>
    </xdr:to>
    <xdr:cxnSp macro="">
      <xdr:nvCxnSpPr>
        <xdr:cNvPr id="612" name="直線コネクタ 611"/>
        <xdr:cNvCxnSpPr/>
      </xdr:nvCxnSpPr>
      <xdr:spPr>
        <a:xfrm>
          <a:off x="22072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74930</xdr:rowOff>
    </xdr:from>
    <xdr:ext cx="469900" cy="258445"/>
    <xdr:sp macro="" textlink="">
      <xdr:nvSpPr>
        <xdr:cNvPr id="613" name="【消防施設】&#10;一人当たり面積平均値テキスト"/>
        <xdr:cNvSpPr txBox="1"/>
      </xdr:nvSpPr>
      <xdr:spPr>
        <a:xfrm>
          <a:off x="22199600" y="14305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96520</xdr:rowOff>
    </xdr:from>
    <xdr:to xmlns:xdr="http://schemas.openxmlformats.org/drawingml/2006/spreadsheetDrawing">
      <xdr:col>116</xdr:col>
      <xdr:colOff>114300</xdr:colOff>
      <xdr:row>84</xdr:row>
      <xdr:rowOff>26670</xdr:rowOff>
    </xdr:to>
    <xdr:sp macro="" textlink="">
      <xdr:nvSpPr>
        <xdr:cNvPr id="614" name="フローチャート: 判断 613"/>
        <xdr:cNvSpPr/>
      </xdr:nvSpPr>
      <xdr:spPr>
        <a:xfrm>
          <a:off x="22110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103505</xdr:rowOff>
    </xdr:from>
    <xdr:to xmlns:xdr="http://schemas.openxmlformats.org/drawingml/2006/spreadsheetDrawing">
      <xdr:col>112</xdr:col>
      <xdr:colOff>38100</xdr:colOff>
      <xdr:row>84</xdr:row>
      <xdr:rowOff>33655</xdr:rowOff>
    </xdr:to>
    <xdr:sp macro="" textlink="">
      <xdr:nvSpPr>
        <xdr:cNvPr id="615" name="フローチャート: 判断 614"/>
        <xdr:cNvSpPr/>
      </xdr:nvSpPr>
      <xdr:spPr>
        <a:xfrm>
          <a:off x="21272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129540</xdr:rowOff>
    </xdr:from>
    <xdr:to xmlns:xdr="http://schemas.openxmlformats.org/drawingml/2006/spreadsheetDrawing">
      <xdr:col>107</xdr:col>
      <xdr:colOff>101600</xdr:colOff>
      <xdr:row>84</xdr:row>
      <xdr:rowOff>59690</xdr:rowOff>
    </xdr:to>
    <xdr:sp macro="" textlink="">
      <xdr:nvSpPr>
        <xdr:cNvPr id="616" name="フローチャート: 判断 615"/>
        <xdr:cNvSpPr/>
      </xdr:nvSpPr>
      <xdr:spPr>
        <a:xfrm>
          <a:off x="20383500" y="1435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80645</xdr:rowOff>
    </xdr:from>
    <xdr:to xmlns:xdr="http://schemas.openxmlformats.org/drawingml/2006/spreadsheetDrawing">
      <xdr:col>102</xdr:col>
      <xdr:colOff>165100</xdr:colOff>
      <xdr:row>84</xdr:row>
      <xdr:rowOff>10795</xdr:rowOff>
    </xdr:to>
    <xdr:sp macro="" textlink="">
      <xdr:nvSpPr>
        <xdr:cNvPr id="617" name="フローチャート: 判断 616"/>
        <xdr:cNvSpPr/>
      </xdr:nvSpPr>
      <xdr:spPr>
        <a:xfrm>
          <a:off x="19494500" y="1431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23495</xdr:rowOff>
    </xdr:from>
    <xdr:to xmlns:xdr="http://schemas.openxmlformats.org/drawingml/2006/spreadsheetDrawing">
      <xdr:col>98</xdr:col>
      <xdr:colOff>38100</xdr:colOff>
      <xdr:row>84</xdr:row>
      <xdr:rowOff>125095</xdr:rowOff>
    </xdr:to>
    <xdr:sp macro="" textlink="">
      <xdr:nvSpPr>
        <xdr:cNvPr id="618" name="フローチャート: 判断 617"/>
        <xdr:cNvSpPr/>
      </xdr:nvSpPr>
      <xdr:spPr>
        <a:xfrm>
          <a:off x="18605500" y="144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9" name="テキスト ボックス 6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1" name="テキスト ボックス 6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114935</xdr:rowOff>
    </xdr:from>
    <xdr:to xmlns:xdr="http://schemas.openxmlformats.org/drawingml/2006/spreadsheetDrawing">
      <xdr:col>116</xdr:col>
      <xdr:colOff>114300</xdr:colOff>
      <xdr:row>83</xdr:row>
      <xdr:rowOff>45085</xdr:rowOff>
    </xdr:to>
    <xdr:sp macro="" textlink="">
      <xdr:nvSpPr>
        <xdr:cNvPr id="624" name="楕円 623"/>
        <xdr:cNvSpPr/>
      </xdr:nvSpPr>
      <xdr:spPr>
        <a:xfrm>
          <a:off x="221107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137795</xdr:rowOff>
    </xdr:from>
    <xdr:ext cx="469900" cy="259080"/>
    <xdr:sp macro="" textlink="">
      <xdr:nvSpPr>
        <xdr:cNvPr id="625" name="【消防施設】&#10;一人当たり面積該当値テキスト"/>
        <xdr:cNvSpPr txBox="1"/>
      </xdr:nvSpPr>
      <xdr:spPr>
        <a:xfrm>
          <a:off x="22199600" y="1402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167005</xdr:rowOff>
    </xdr:from>
    <xdr:to xmlns:xdr="http://schemas.openxmlformats.org/drawingml/2006/spreadsheetDrawing">
      <xdr:col>112</xdr:col>
      <xdr:colOff>38100</xdr:colOff>
      <xdr:row>83</xdr:row>
      <xdr:rowOff>97790</xdr:rowOff>
    </xdr:to>
    <xdr:sp macro="" textlink="">
      <xdr:nvSpPr>
        <xdr:cNvPr id="626" name="楕円 625"/>
        <xdr:cNvSpPr/>
      </xdr:nvSpPr>
      <xdr:spPr>
        <a:xfrm>
          <a:off x="21272500" y="1422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166370</xdr:rowOff>
    </xdr:from>
    <xdr:to xmlns:xdr="http://schemas.openxmlformats.org/drawingml/2006/spreadsheetDrawing">
      <xdr:col>116</xdr:col>
      <xdr:colOff>63500</xdr:colOff>
      <xdr:row>83</xdr:row>
      <xdr:rowOff>46355</xdr:rowOff>
    </xdr:to>
    <xdr:cxnSp macro="">
      <xdr:nvCxnSpPr>
        <xdr:cNvPr id="627" name="直線コネクタ 626"/>
        <xdr:cNvCxnSpPr/>
      </xdr:nvCxnSpPr>
      <xdr:spPr>
        <a:xfrm flipV="1">
          <a:off x="21323300" y="1422527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47625</xdr:rowOff>
    </xdr:from>
    <xdr:to xmlns:xdr="http://schemas.openxmlformats.org/drawingml/2006/spreadsheetDrawing">
      <xdr:col>107</xdr:col>
      <xdr:colOff>101600</xdr:colOff>
      <xdr:row>83</xdr:row>
      <xdr:rowOff>149225</xdr:rowOff>
    </xdr:to>
    <xdr:sp macro="" textlink="">
      <xdr:nvSpPr>
        <xdr:cNvPr id="628" name="楕円 627"/>
        <xdr:cNvSpPr/>
      </xdr:nvSpPr>
      <xdr:spPr>
        <a:xfrm>
          <a:off x="20383500" y="14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46355</xdr:rowOff>
    </xdr:from>
    <xdr:to xmlns:xdr="http://schemas.openxmlformats.org/drawingml/2006/spreadsheetDrawing">
      <xdr:col>111</xdr:col>
      <xdr:colOff>177800</xdr:colOff>
      <xdr:row>83</xdr:row>
      <xdr:rowOff>98425</xdr:rowOff>
    </xdr:to>
    <xdr:cxnSp macro="">
      <xdr:nvCxnSpPr>
        <xdr:cNvPr id="629" name="直線コネクタ 628"/>
        <xdr:cNvCxnSpPr/>
      </xdr:nvCxnSpPr>
      <xdr:spPr>
        <a:xfrm flipV="1">
          <a:off x="20434300" y="142767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57785</xdr:rowOff>
    </xdr:from>
    <xdr:to xmlns:xdr="http://schemas.openxmlformats.org/drawingml/2006/spreadsheetDrawing">
      <xdr:col>102</xdr:col>
      <xdr:colOff>165100</xdr:colOff>
      <xdr:row>83</xdr:row>
      <xdr:rowOff>159385</xdr:rowOff>
    </xdr:to>
    <xdr:sp macro="" textlink="">
      <xdr:nvSpPr>
        <xdr:cNvPr id="630" name="楕円 629"/>
        <xdr:cNvSpPr/>
      </xdr:nvSpPr>
      <xdr:spPr>
        <a:xfrm>
          <a:off x="194945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98425</xdr:rowOff>
    </xdr:from>
    <xdr:to xmlns:xdr="http://schemas.openxmlformats.org/drawingml/2006/spreadsheetDrawing">
      <xdr:col>107</xdr:col>
      <xdr:colOff>50800</xdr:colOff>
      <xdr:row>83</xdr:row>
      <xdr:rowOff>109220</xdr:rowOff>
    </xdr:to>
    <xdr:cxnSp macro="">
      <xdr:nvCxnSpPr>
        <xdr:cNvPr id="631" name="直線コネクタ 630"/>
        <xdr:cNvCxnSpPr/>
      </xdr:nvCxnSpPr>
      <xdr:spPr>
        <a:xfrm flipV="1">
          <a:off x="19545300" y="143287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130810</xdr:rowOff>
    </xdr:from>
    <xdr:to xmlns:xdr="http://schemas.openxmlformats.org/drawingml/2006/spreadsheetDrawing">
      <xdr:col>98</xdr:col>
      <xdr:colOff>38100</xdr:colOff>
      <xdr:row>85</xdr:row>
      <xdr:rowOff>60960</xdr:rowOff>
    </xdr:to>
    <xdr:sp macro="" textlink="">
      <xdr:nvSpPr>
        <xdr:cNvPr id="632" name="楕円 631"/>
        <xdr:cNvSpPr/>
      </xdr:nvSpPr>
      <xdr:spPr>
        <a:xfrm>
          <a:off x="18605500" y="145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109220</xdr:rowOff>
    </xdr:from>
    <xdr:to xmlns:xdr="http://schemas.openxmlformats.org/drawingml/2006/spreadsheetDrawing">
      <xdr:col>102</xdr:col>
      <xdr:colOff>114300</xdr:colOff>
      <xdr:row>85</xdr:row>
      <xdr:rowOff>10160</xdr:rowOff>
    </xdr:to>
    <xdr:cxnSp macro="">
      <xdr:nvCxnSpPr>
        <xdr:cNvPr id="633" name="直線コネクタ 632"/>
        <xdr:cNvCxnSpPr/>
      </xdr:nvCxnSpPr>
      <xdr:spPr>
        <a:xfrm flipV="1">
          <a:off x="18656300" y="1433957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24765</xdr:rowOff>
    </xdr:from>
    <xdr:ext cx="469900" cy="259080"/>
    <xdr:sp macro="" textlink="">
      <xdr:nvSpPr>
        <xdr:cNvPr id="634" name="n_1aveValue【消防施設】&#10;一人当たり面積"/>
        <xdr:cNvSpPr txBox="1"/>
      </xdr:nvSpPr>
      <xdr:spPr>
        <a:xfrm>
          <a:off x="21075650" y="1442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50800</xdr:rowOff>
    </xdr:from>
    <xdr:ext cx="469265" cy="259080"/>
    <xdr:sp macro="" textlink="">
      <xdr:nvSpPr>
        <xdr:cNvPr id="635" name="n_2aveValue【消防施設】&#10;一人当たり面積"/>
        <xdr:cNvSpPr txBox="1"/>
      </xdr:nvSpPr>
      <xdr:spPr>
        <a:xfrm>
          <a:off x="20199350" y="1445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1905</xdr:rowOff>
    </xdr:from>
    <xdr:ext cx="469265" cy="259080"/>
    <xdr:sp macro="" textlink="">
      <xdr:nvSpPr>
        <xdr:cNvPr id="636" name="n_3aveValue【消防施設】&#10;一人当たり面積"/>
        <xdr:cNvSpPr txBox="1"/>
      </xdr:nvSpPr>
      <xdr:spPr>
        <a:xfrm>
          <a:off x="19310350" y="14403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141605</xdr:rowOff>
    </xdr:from>
    <xdr:ext cx="469265" cy="259080"/>
    <xdr:sp macro="" textlink="">
      <xdr:nvSpPr>
        <xdr:cNvPr id="637" name="n_4aveValue【消防施設】&#10;一人当たり面積"/>
        <xdr:cNvSpPr txBox="1"/>
      </xdr:nvSpPr>
      <xdr:spPr>
        <a:xfrm>
          <a:off x="18421350" y="14200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113665</xdr:rowOff>
    </xdr:from>
    <xdr:ext cx="469900" cy="258445"/>
    <xdr:sp macro="" textlink="">
      <xdr:nvSpPr>
        <xdr:cNvPr id="638" name="n_1mainValue【消防施設】&#10;一人当たり面積"/>
        <xdr:cNvSpPr txBox="1"/>
      </xdr:nvSpPr>
      <xdr:spPr>
        <a:xfrm>
          <a:off x="21075650" y="14001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166370</xdr:rowOff>
    </xdr:from>
    <xdr:ext cx="469265" cy="258445"/>
    <xdr:sp macro="" textlink="">
      <xdr:nvSpPr>
        <xdr:cNvPr id="639" name="n_2mainValue【消防施設】&#10;一人当たり面積"/>
        <xdr:cNvSpPr txBox="1"/>
      </xdr:nvSpPr>
      <xdr:spPr>
        <a:xfrm>
          <a:off x="20199350" y="14053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4445</xdr:rowOff>
    </xdr:from>
    <xdr:ext cx="469265" cy="259080"/>
    <xdr:sp macro="" textlink="">
      <xdr:nvSpPr>
        <xdr:cNvPr id="640" name="n_3mainValue【消防施設】&#10;一人当たり面積"/>
        <xdr:cNvSpPr txBox="1"/>
      </xdr:nvSpPr>
      <xdr:spPr>
        <a:xfrm>
          <a:off x="19310350" y="14063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52070</xdr:rowOff>
    </xdr:from>
    <xdr:ext cx="469265" cy="258445"/>
    <xdr:sp macro="" textlink="">
      <xdr:nvSpPr>
        <xdr:cNvPr id="641" name="n_4mainValue【消防施設】&#10;一人当たり面積"/>
        <xdr:cNvSpPr txBox="1"/>
      </xdr:nvSpPr>
      <xdr:spPr>
        <a:xfrm>
          <a:off x="18421350" y="14625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0" name="テキスト ボックス 6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2" name="テキスト ボックス 6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4" name="テキスト ボックス 6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8" name="テキスト ボックス 6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64" name="テキスト ボックス 6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108</xdr:row>
      <xdr:rowOff>48260</xdr:rowOff>
    </xdr:to>
    <xdr:cxnSp macro="">
      <xdr:nvCxnSpPr>
        <xdr:cNvPr id="667" name="直線コネクタ 666"/>
        <xdr:cNvCxnSpPr/>
      </xdr:nvCxnSpPr>
      <xdr:spPr>
        <a:xfrm flipV="1">
          <a:off x="16318865" y="1716405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52070</xdr:rowOff>
    </xdr:from>
    <xdr:ext cx="405130" cy="258445"/>
    <xdr:sp macro="" textlink="">
      <xdr:nvSpPr>
        <xdr:cNvPr id="668" name="【庁舎】&#10;有形固定資産減価償却率最小値テキスト"/>
        <xdr:cNvSpPr txBox="1"/>
      </xdr:nvSpPr>
      <xdr:spPr>
        <a:xfrm>
          <a:off x="16357600" y="1856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48260</xdr:rowOff>
    </xdr:from>
    <xdr:to xmlns:xdr="http://schemas.openxmlformats.org/drawingml/2006/spreadsheetDrawing">
      <xdr:col>86</xdr:col>
      <xdr:colOff>25400</xdr:colOff>
      <xdr:row>108</xdr:row>
      <xdr:rowOff>48260</xdr:rowOff>
    </xdr:to>
    <xdr:cxnSp macro="">
      <xdr:nvCxnSpPr>
        <xdr:cNvPr id="669" name="直線コネクタ 668"/>
        <xdr:cNvCxnSpPr/>
      </xdr:nvCxnSpPr>
      <xdr:spPr>
        <a:xfrm>
          <a:off x="16230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67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671" name="直線コネクタ 67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146050</xdr:rowOff>
    </xdr:from>
    <xdr:ext cx="405130" cy="258445"/>
    <xdr:sp macro="" textlink="">
      <xdr:nvSpPr>
        <xdr:cNvPr id="672" name="【庁舎】&#10;有形固定資産減価償却率平均値テキスト"/>
        <xdr:cNvSpPr txBox="1"/>
      </xdr:nvSpPr>
      <xdr:spPr>
        <a:xfrm>
          <a:off x="16357600" y="17976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167640</xdr:rowOff>
    </xdr:from>
    <xdr:to xmlns:xdr="http://schemas.openxmlformats.org/drawingml/2006/spreadsheetDrawing">
      <xdr:col>85</xdr:col>
      <xdr:colOff>177800</xdr:colOff>
      <xdr:row>105</xdr:row>
      <xdr:rowOff>97790</xdr:rowOff>
    </xdr:to>
    <xdr:sp macro="" textlink="">
      <xdr:nvSpPr>
        <xdr:cNvPr id="673" name="フローチャート: 判断 672"/>
        <xdr:cNvSpPr/>
      </xdr:nvSpPr>
      <xdr:spPr>
        <a:xfrm>
          <a:off x="162687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162560</xdr:rowOff>
    </xdr:from>
    <xdr:to xmlns:xdr="http://schemas.openxmlformats.org/drawingml/2006/spreadsheetDrawing">
      <xdr:col>81</xdr:col>
      <xdr:colOff>101600</xdr:colOff>
      <xdr:row>105</xdr:row>
      <xdr:rowOff>92710</xdr:rowOff>
    </xdr:to>
    <xdr:sp macro="" textlink="">
      <xdr:nvSpPr>
        <xdr:cNvPr id="674" name="フローチャート: 判断 673"/>
        <xdr:cNvSpPr/>
      </xdr:nvSpPr>
      <xdr:spPr>
        <a:xfrm>
          <a:off x="1543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159385</xdr:rowOff>
    </xdr:from>
    <xdr:to xmlns:xdr="http://schemas.openxmlformats.org/drawingml/2006/spreadsheetDrawing">
      <xdr:col>76</xdr:col>
      <xdr:colOff>165100</xdr:colOff>
      <xdr:row>105</xdr:row>
      <xdr:rowOff>89535</xdr:rowOff>
    </xdr:to>
    <xdr:sp macro="" textlink="">
      <xdr:nvSpPr>
        <xdr:cNvPr id="675" name="フローチャート: 判断 674"/>
        <xdr:cNvSpPr/>
      </xdr:nvSpPr>
      <xdr:spPr>
        <a:xfrm>
          <a:off x="14541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29210</xdr:rowOff>
    </xdr:from>
    <xdr:to xmlns:xdr="http://schemas.openxmlformats.org/drawingml/2006/spreadsheetDrawing">
      <xdr:col>72</xdr:col>
      <xdr:colOff>38100</xdr:colOff>
      <xdr:row>105</xdr:row>
      <xdr:rowOff>130175</xdr:rowOff>
    </xdr:to>
    <xdr:sp macro="" textlink="">
      <xdr:nvSpPr>
        <xdr:cNvPr id="676" name="フローチャート: 判断 675"/>
        <xdr:cNvSpPr/>
      </xdr:nvSpPr>
      <xdr:spPr>
        <a:xfrm>
          <a:off x="136525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167640</xdr:rowOff>
    </xdr:from>
    <xdr:to xmlns:xdr="http://schemas.openxmlformats.org/drawingml/2006/spreadsheetDrawing">
      <xdr:col>67</xdr:col>
      <xdr:colOff>101600</xdr:colOff>
      <xdr:row>105</xdr:row>
      <xdr:rowOff>97790</xdr:rowOff>
    </xdr:to>
    <xdr:sp macro="" textlink="">
      <xdr:nvSpPr>
        <xdr:cNvPr id="677" name="フローチャート: 判断 676"/>
        <xdr:cNvSpPr/>
      </xdr:nvSpPr>
      <xdr:spPr>
        <a:xfrm>
          <a:off x="12763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95885</xdr:rowOff>
    </xdr:from>
    <xdr:to xmlns:xdr="http://schemas.openxmlformats.org/drawingml/2006/spreadsheetDrawing">
      <xdr:col>85</xdr:col>
      <xdr:colOff>177800</xdr:colOff>
      <xdr:row>101</xdr:row>
      <xdr:rowOff>26035</xdr:rowOff>
    </xdr:to>
    <xdr:sp macro="" textlink="">
      <xdr:nvSpPr>
        <xdr:cNvPr id="683" name="楕円 682"/>
        <xdr:cNvSpPr/>
      </xdr:nvSpPr>
      <xdr:spPr>
        <a:xfrm>
          <a:off x="16268700" y="172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118745</xdr:rowOff>
    </xdr:from>
    <xdr:ext cx="405130" cy="259080"/>
    <xdr:sp macro="" textlink="">
      <xdr:nvSpPr>
        <xdr:cNvPr id="684" name="【庁舎】&#10;有形固定資産減価償却率該当値テキスト"/>
        <xdr:cNvSpPr txBox="1"/>
      </xdr:nvSpPr>
      <xdr:spPr>
        <a:xfrm>
          <a:off x="16357600"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34925</xdr:rowOff>
    </xdr:from>
    <xdr:to xmlns:xdr="http://schemas.openxmlformats.org/drawingml/2006/spreadsheetDrawing">
      <xdr:col>81</xdr:col>
      <xdr:colOff>101600</xdr:colOff>
      <xdr:row>100</xdr:row>
      <xdr:rowOff>136525</xdr:rowOff>
    </xdr:to>
    <xdr:sp macro="" textlink="">
      <xdr:nvSpPr>
        <xdr:cNvPr id="685" name="楕円 684"/>
        <xdr:cNvSpPr/>
      </xdr:nvSpPr>
      <xdr:spPr>
        <a:xfrm>
          <a:off x="1543050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86360</xdr:rowOff>
    </xdr:from>
    <xdr:to xmlns:xdr="http://schemas.openxmlformats.org/drawingml/2006/spreadsheetDrawing">
      <xdr:col>85</xdr:col>
      <xdr:colOff>127000</xdr:colOff>
      <xdr:row>100</xdr:row>
      <xdr:rowOff>146685</xdr:rowOff>
    </xdr:to>
    <xdr:cxnSp macro="">
      <xdr:nvCxnSpPr>
        <xdr:cNvPr id="686" name="直線コネクタ 685"/>
        <xdr:cNvCxnSpPr/>
      </xdr:nvCxnSpPr>
      <xdr:spPr>
        <a:xfrm>
          <a:off x="15481300" y="1723136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99</xdr:row>
      <xdr:rowOff>154940</xdr:rowOff>
    </xdr:from>
    <xdr:to xmlns:xdr="http://schemas.openxmlformats.org/drawingml/2006/spreadsheetDrawing">
      <xdr:col>76</xdr:col>
      <xdr:colOff>165100</xdr:colOff>
      <xdr:row>100</xdr:row>
      <xdr:rowOff>84455</xdr:rowOff>
    </xdr:to>
    <xdr:sp macro="" textlink="">
      <xdr:nvSpPr>
        <xdr:cNvPr id="687" name="楕円 686"/>
        <xdr:cNvSpPr/>
      </xdr:nvSpPr>
      <xdr:spPr>
        <a:xfrm>
          <a:off x="14541500" y="17128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33655</xdr:rowOff>
    </xdr:from>
    <xdr:to xmlns:xdr="http://schemas.openxmlformats.org/drawingml/2006/spreadsheetDrawing">
      <xdr:col>81</xdr:col>
      <xdr:colOff>50800</xdr:colOff>
      <xdr:row>100</xdr:row>
      <xdr:rowOff>86360</xdr:rowOff>
    </xdr:to>
    <xdr:cxnSp macro="">
      <xdr:nvCxnSpPr>
        <xdr:cNvPr id="688" name="直線コネクタ 687"/>
        <xdr:cNvCxnSpPr/>
      </xdr:nvCxnSpPr>
      <xdr:spPr>
        <a:xfrm>
          <a:off x="14592300" y="171786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41910</xdr:rowOff>
    </xdr:from>
    <xdr:to xmlns:xdr="http://schemas.openxmlformats.org/drawingml/2006/spreadsheetDrawing">
      <xdr:col>72</xdr:col>
      <xdr:colOff>38100</xdr:colOff>
      <xdr:row>107</xdr:row>
      <xdr:rowOff>143510</xdr:rowOff>
    </xdr:to>
    <xdr:sp macro="" textlink="">
      <xdr:nvSpPr>
        <xdr:cNvPr id="689" name="楕円 688"/>
        <xdr:cNvSpPr/>
      </xdr:nvSpPr>
      <xdr:spPr>
        <a:xfrm>
          <a:off x="13652500" y="183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100</xdr:row>
      <xdr:rowOff>33655</xdr:rowOff>
    </xdr:from>
    <xdr:to xmlns:xdr="http://schemas.openxmlformats.org/drawingml/2006/spreadsheetDrawing">
      <xdr:col>76</xdr:col>
      <xdr:colOff>114300</xdr:colOff>
      <xdr:row>107</xdr:row>
      <xdr:rowOff>92710</xdr:rowOff>
    </xdr:to>
    <xdr:cxnSp macro="">
      <xdr:nvCxnSpPr>
        <xdr:cNvPr id="690" name="直線コネクタ 689"/>
        <xdr:cNvCxnSpPr/>
      </xdr:nvCxnSpPr>
      <xdr:spPr>
        <a:xfrm flipV="1">
          <a:off x="13703300" y="17178655"/>
          <a:ext cx="889000" cy="1259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162560</xdr:rowOff>
    </xdr:from>
    <xdr:to xmlns:xdr="http://schemas.openxmlformats.org/drawingml/2006/spreadsheetDrawing">
      <xdr:col>67</xdr:col>
      <xdr:colOff>101600</xdr:colOff>
      <xdr:row>107</xdr:row>
      <xdr:rowOff>92710</xdr:rowOff>
    </xdr:to>
    <xdr:sp macro="" textlink="">
      <xdr:nvSpPr>
        <xdr:cNvPr id="691" name="楕円 690"/>
        <xdr:cNvSpPr/>
      </xdr:nvSpPr>
      <xdr:spPr>
        <a:xfrm>
          <a:off x="1276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41910</xdr:rowOff>
    </xdr:from>
    <xdr:to xmlns:xdr="http://schemas.openxmlformats.org/drawingml/2006/spreadsheetDrawing">
      <xdr:col>71</xdr:col>
      <xdr:colOff>177800</xdr:colOff>
      <xdr:row>107</xdr:row>
      <xdr:rowOff>92710</xdr:rowOff>
    </xdr:to>
    <xdr:cxnSp macro="">
      <xdr:nvCxnSpPr>
        <xdr:cNvPr id="692" name="直線コネクタ 691"/>
        <xdr:cNvCxnSpPr/>
      </xdr:nvCxnSpPr>
      <xdr:spPr>
        <a:xfrm>
          <a:off x="12814300" y="183870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83820</xdr:rowOff>
    </xdr:from>
    <xdr:ext cx="405130" cy="259080"/>
    <xdr:sp macro="" textlink="">
      <xdr:nvSpPr>
        <xdr:cNvPr id="693" name="n_1aveValue【庁舎】&#10;有形固定資産減価償却率"/>
        <xdr:cNvSpPr txBox="1"/>
      </xdr:nvSpPr>
      <xdr:spPr>
        <a:xfrm>
          <a:off x="15266035"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80645</xdr:rowOff>
    </xdr:from>
    <xdr:ext cx="404495" cy="259080"/>
    <xdr:sp macro="" textlink="">
      <xdr:nvSpPr>
        <xdr:cNvPr id="694" name="n_2aveValue【庁舎】&#10;有形固定資産減価償却率"/>
        <xdr:cNvSpPr txBox="1"/>
      </xdr:nvSpPr>
      <xdr:spPr>
        <a:xfrm>
          <a:off x="14389735" y="18082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146685</xdr:rowOff>
    </xdr:from>
    <xdr:ext cx="404495" cy="258445"/>
    <xdr:sp macro="" textlink="">
      <xdr:nvSpPr>
        <xdr:cNvPr id="695" name="n_3aveValue【庁舎】&#10;有形固定資産減価償却率"/>
        <xdr:cNvSpPr txBox="1"/>
      </xdr:nvSpPr>
      <xdr:spPr>
        <a:xfrm>
          <a:off x="13500735" y="17806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114300</xdr:rowOff>
    </xdr:from>
    <xdr:ext cx="404495" cy="259080"/>
    <xdr:sp macro="" textlink="">
      <xdr:nvSpPr>
        <xdr:cNvPr id="696" name="n_4aveValue【庁舎】&#10;有形固定資産減価償却率"/>
        <xdr:cNvSpPr txBox="1"/>
      </xdr:nvSpPr>
      <xdr:spPr>
        <a:xfrm>
          <a:off x="12611735" y="1777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153035</xdr:rowOff>
    </xdr:from>
    <xdr:ext cx="340360" cy="259080"/>
    <xdr:sp macro="" textlink="">
      <xdr:nvSpPr>
        <xdr:cNvPr id="697" name="n_1mainValue【庁舎】&#10;有形固定資産減価償却率"/>
        <xdr:cNvSpPr txBox="1"/>
      </xdr:nvSpPr>
      <xdr:spPr>
        <a:xfrm>
          <a:off x="15298420" y="169551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98</xdr:row>
      <xdr:rowOff>100965</xdr:rowOff>
    </xdr:from>
    <xdr:ext cx="340360" cy="258445"/>
    <xdr:sp macro="" textlink="">
      <xdr:nvSpPr>
        <xdr:cNvPr id="698" name="n_2mainValue【庁舎】&#10;有形固定資産減価償却率"/>
        <xdr:cNvSpPr txBox="1"/>
      </xdr:nvSpPr>
      <xdr:spPr>
        <a:xfrm>
          <a:off x="14422120" y="169030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134620</xdr:rowOff>
    </xdr:from>
    <xdr:ext cx="404495" cy="258445"/>
    <xdr:sp macro="" textlink="">
      <xdr:nvSpPr>
        <xdr:cNvPr id="699" name="n_3mainValue【庁舎】&#10;有形固定資産減価償却率"/>
        <xdr:cNvSpPr txBox="1"/>
      </xdr:nvSpPr>
      <xdr:spPr>
        <a:xfrm>
          <a:off x="13500735" y="18479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83820</xdr:rowOff>
    </xdr:from>
    <xdr:ext cx="404495" cy="259080"/>
    <xdr:sp macro="" textlink="">
      <xdr:nvSpPr>
        <xdr:cNvPr id="700" name="n_4mainValue【庁舎】&#10;有形固定資産減価償却率"/>
        <xdr:cNvSpPr txBox="1"/>
      </xdr:nvSpPr>
      <xdr:spPr>
        <a:xfrm>
          <a:off x="12611735" y="18428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9" name="テキスト ボックス 7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1" name="直線コネクタ 7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12" name="テキスト ボックス 71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3" name="直線コネクタ 7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14" name="テキスト ボックス 71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5" name="直線コネクタ 7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16" name="テキスト ボックス 71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7" name="直線コネクタ 7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8" name="テキスト ボックス 71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9" name="直線コネクタ 7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20" name="テキスト ボックス 71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1" name="直線コネクタ 7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22" name="テキスト ボックス 72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4" name="テキスト ボックス 7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0</xdr:rowOff>
    </xdr:from>
    <xdr:to xmlns:xdr="http://schemas.openxmlformats.org/drawingml/2006/spreadsheetDrawing">
      <xdr:col>116</xdr:col>
      <xdr:colOff>62865</xdr:colOff>
      <xdr:row>108</xdr:row>
      <xdr:rowOff>73025</xdr:rowOff>
    </xdr:to>
    <xdr:cxnSp macro="">
      <xdr:nvCxnSpPr>
        <xdr:cNvPr id="726" name="直線コネクタ 725"/>
        <xdr:cNvCxnSpPr/>
      </xdr:nvCxnSpPr>
      <xdr:spPr>
        <a:xfrm flipV="1">
          <a:off x="22160865" y="1714500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76835</xdr:rowOff>
    </xdr:from>
    <xdr:ext cx="469900" cy="258445"/>
    <xdr:sp macro="" textlink="">
      <xdr:nvSpPr>
        <xdr:cNvPr id="727" name="【庁舎】&#10;一人当たり面積最小値テキスト"/>
        <xdr:cNvSpPr txBox="1"/>
      </xdr:nvSpPr>
      <xdr:spPr>
        <a:xfrm>
          <a:off x="22199600" y="1859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73025</xdr:rowOff>
    </xdr:from>
    <xdr:to xmlns:xdr="http://schemas.openxmlformats.org/drawingml/2006/spreadsheetDrawing">
      <xdr:col>116</xdr:col>
      <xdr:colOff>152400</xdr:colOff>
      <xdr:row>108</xdr:row>
      <xdr:rowOff>73025</xdr:rowOff>
    </xdr:to>
    <xdr:cxnSp macro="">
      <xdr:nvCxnSpPr>
        <xdr:cNvPr id="728" name="直線コネクタ 727"/>
        <xdr:cNvCxnSpPr/>
      </xdr:nvCxnSpPr>
      <xdr:spPr>
        <a:xfrm>
          <a:off x="22072600" y="1858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118110</xdr:rowOff>
    </xdr:from>
    <xdr:ext cx="469900" cy="259080"/>
    <xdr:sp macro="" textlink="">
      <xdr:nvSpPr>
        <xdr:cNvPr id="729" name="【庁舎】&#10;一人当たり面積最大値テキスト"/>
        <xdr:cNvSpPr txBox="1"/>
      </xdr:nvSpPr>
      <xdr:spPr>
        <a:xfrm>
          <a:off x="22199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0</xdr:rowOff>
    </xdr:from>
    <xdr:to xmlns:xdr="http://schemas.openxmlformats.org/drawingml/2006/spreadsheetDrawing">
      <xdr:col>116</xdr:col>
      <xdr:colOff>152400</xdr:colOff>
      <xdr:row>100</xdr:row>
      <xdr:rowOff>0</xdr:rowOff>
    </xdr:to>
    <xdr:cxnSp macro="">
      <xdr:nvCxnSpPr>
        <xdr:cNvPr id="730" name="直線コネクタ 729"/>
        <xdr:cNvCxnSpPr/>
      </xdr:nvCxnSpPr>
      <xdr:spPr>
        <a:xfrm>
          <a:off x="22072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74930</xdr:rowOff>
    </xdr:from>
    <xdr:ext cx="469900" cy="258445"/>
    <xdr:sp macro="" textlink="">
      <xdr:nvSpPr>
        <xdr:cNvPr id="731" name="【庁舎】&#10;一人当たり面積平均値テキスト"/>
        <xdr:cNvSpPr txBox="1"/>
      </xdr:nvSpPr>
      <xdr:spPr>
        <a:xfrm>
          <a:off x="22199600" y="180771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96520</xdr:rowOff>
    </xdr:from>
    <xdr:to xmlns:xdr="http://schemas.openxmlformats.org/drawingml/2006/spreadsheetDrawing">
      <xdr:col>116</xdr:col>
      <xdr:colOff>114300</xdr:colOff>
      <xdr:row>106</xdr:row>
      <xdr:rowOff>26670</xdr:rowOff>
    </xdr:to>
    <xdr:sp macro="" textlink="">
      <xdr:nvSpPr>
        <xdr:cNvPr id="732" name="フローチャート: 判断 731"/>
        <xdr:cNvSpPr/>
      </xdr:nvSpPr>
      <xdr:spPr>
        <a:xfrm>
          <a:off x="221107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143510</xdr:rowOff>
    </xdr:from>
    <xdr:to xmlns:xdr="http://schemas.openxmlformats.org/drawingml/2006/spreadsheetDrawing">
      <xdr:col>112</xdr:col>
      <xdr:colOff>38100</xdr:colOff>
      <xdr:row>106</xdr:row>
      <xdr:rowOff>73660</xdr:rowOff>
    </xdr:to>
    <xdr:sp macro="" textlink="">
      <xdr:nvSpPr>
        <xdr:cNvPr id="733" name="フローチャート: 判断 732"/>
        <xdr:cNvSpPr/>
      </xdr:nvSpPr>
      <xdr:spPr>
        <a:xfrm>
          <a:off x="21272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139065</xdr:rowOff>
    </xdr:from>
    <xdr:to xmlns:xdr="http://schemas.openxmlformats.org/drawingml/2006/spreadsheetDrawing">
      <xdr:col>107</xdr:col>
      <xdr:colOff>101600</xdr:colOff>
      <xdr:row>106</xdr:row>
      <xdr:rowOff>69215</xdr:rowOff>
    </xdr:to>
    <xdr:sp macro="" textlink="">
      <xdr:nvSpPr>
        <xdr:cNvPr id="734" name="フローチャート: 判断 733"/>
        <xdr:cNvSpPr/>
      </xdr:nvSpPr>
      <xdr:spPr>
        <a:xfrm>
          <a:off x="20383500" y="181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52070</xdr:rowOff>
    </xdr:from>
    <xdr:to xmlns:xdr="http://schemas.openxmlformats.org/drawingml/2006/spreadsheetDrawing">
      <xdr:col>102</xdr:col>
      <xdr:colOff>165100</xdr:colOff>
      <xdr:row>106</xdr:row>
      <xdr:rowOff>153035</xdr:rowOff>
    </xdr:to>
    <xdr:sp macro="" textlink="">
      <xdr:nvSpPr>
        <xdr:cNvPr id="735" name="フローチャート: 判断 734"/>
        <xdr:cNvSpPr/>
      </xdr:nvSpPr>
      <xdr:spPr>
        <a:xfrm>
          <a:off x="19494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154940</xdr:rowOff>
    </xdr:from>
    <xdr:to xmlns:xdr="http://schemas.openxmlformats.org/drawingml/2006/spreadsheetDrawing">
      <xdr:col>98</xdr:col>
      <xdr:colOff>38100</xdr:colOff>
      <xdr:row>106</xdr:row>
      <xdr:rowOff>84455</xdr:rowOff>
    </xdr:to>
    <xdr:sp macro="" textlink="">
      <xdr:nvSpPr>
        <xdr:cNvPr id="736" name="フローチャート: 判断 735"/>
        <xdr:cNvSpPr/>
      </xdr:nvSpPr>
      <xdr:spPr>
        <a:xfrm>
          <a:off x="18605500" y="18157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46355</xdr:rowOff>
    </xdr:from>
    <xdr:to xmlns:xdr="http://schemas.openxmlformats.org/drawingml/2006/spreadsheetDrawing">
      <xdr:col>116</xdr:col>
      <xdr:colOff>114300</xdr:colOff>
      <xdr:row>105</xdr:row>
      <xdr:rowOff>147955</xdr:rowOff>
    </xdr:to>
    <xdr:sp macro="" textlink="">
      <xdr:nvSpPr>
        <xdr:cNvPr id="742" name="楕円 741"/>
        <xdr:cNvSpPr/>
      </xdr:nvSpPr>
      <xdr:spPr>
        <a:xfrm>
          <a:off x="22110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69215</xdr:rowOff>
    </xdr:from>
    <xdr:ext cx="469900" cy="259080"/>
    <xdr:sp macro="" textlink="">
      <xdr:nvSpPr>
        <xdr:cNvPr id="743" name="【庁舎】&#10;一人当たり面積該当値テキスト"/>
        <xdr:cNvSpPr txBox="1"/>
      </xdr:nvSpPr>
      <xdr:spPr>
        <a:xfrm>
          <a:off x="22199600" y="17900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57785</xdr:rowOff>
    </xdr:from>
    <xdr:to xmlns:xdr="http://schemas.openxmlformats.org/drawingml/2006/spreadsheetDrawing">
      <xdr:col>112</xdr:col>
      <xdr:colOff>38100</xdr:colOff>
      <xdr:row>105</xdr:row>
      <xdr:rowOff>159385</xdr:rowOff>
    </xdr:to>
    <xdr:sp macro="" textlink="">
      <xdr:nvSpPr>
        <xdr:cNvPr id="744" name="楕円 743"/>
        <xdr:cNvSpPr/>
      </xdr:nvSpPr>
      <xdr:spPr>
        <a:xfrm>
          <a:off x="21272500" y="180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97790</xdr:rowOff>
    </xdr:from>
    <xdr:to xmlns:xdr="http://schemas.openxmlformats.org/drawingml/2006/spreadsheetDrawing">
      <xdr:col>116</xdr:col>
      <xdr:colOff>63500</xdr:colOff>
      <xdr:row>105</xdr:row>
      <xdr:rowOff>109220</xdr:rowOff>
    </xdr:to>
    <xdr:cxnSp macro="">
      <xdr:nvCxnSpPr>
        <xdr:cNvPr id="745" name="直線コネクタ 744"/>
        <xdr:cNvCxnSpPr/>
      </xdr:nvCxnSpPr>
      <xdr:spPr>
        <a:xfrm flipV="1">
          <a:off x="21323300" y="181000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746" name="楕円 745"/>
        <xdr:cNvSpPr/>
      </xdr:nvSpPr>
      <xdr:spPr>
        <a:xfrm>
          <a:off x="20383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109220</xdr:rowOff>
    </xdr:from>
    <xdr:to xmlns:xdr="http://schemas.openxmlformats.org/drawingml/2006/spreadsheetDrawing">
      <xdr:col>111</xdr:col>
      <xdr:colOff>177800</xdr:colOff>
      <xdr:row>105</xdr:row>
      <xdr:rowOff>116205</xdr:rowOff>
    </xdr:to>
    <xdr:cxnSp macro="">
      <xdr:nvCxnSpPr>
        <xdr:cNvPr id="747" name="直線コネクタ 746"/>
        <xdr:cNvCxnSpPr/>
      </xdr:nvCxnSpPr>
      <xdr:spPr>
        <a:xfrm flipV="1">
          <a:off x="20434300" y="18111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151765</xdr:rowOff>
    </xdr:from>
    <xdr:to xmlns:xdr="http://schemas.openxmlformats.org/drawingml/2006/spreadsheetDrawing">
      <xdr:col>102</xdr:col>
      <xdr:colOff>165100</xdr:colOff>
      <xdr:row>107</xdr:row>
      <xdr:rowOff>81915</xdr:rowOff>
    </xdr:to>
    <xdr:sp macro="" textlink="">
      <xdr:nvSpPr>
        <xdr:cNvPr id="748" name="楕円 747"/>
        <xdr:cNvSpPr/>
      </xdr:nvSpPr>
      <xdr:spPr>
        <a:xfrm>
          <a:off x="19494500" y="183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116205</xdr:rowOff>
    </xdr:from>
    <xdr:to xmlns:xdr="http://schemas.openxmlformats.org/drawingml/2006/spreadsheetDrawing">
      <xdr:col>107</xdr:col>
      <xdr:colOff>50800</xdr:colOff>
      <xdr:row>107</xdr:row>
      <xdr:rowOff>31115</xdr:rowOff>
    </xdr:to>
    <xdr:cxnSp macro="">
      <xdr:nvCxnSpPr>
        <xdr:cNvPr id="749" name="直線コネクタ 748"/>
        <xdr:cNvCxnSpPr/>
      </xdr:nvCxnSpPr>
      <xdr:spPr>
        <a:xfrm flipV="1">
          <a:off x="19545300" y="1811845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162560</xdr:rowOff>
    </xdr:from>
    <xdr:to xmlns:xdr="http://schemas.openxmlformats.org/drawingml/2006/spreadsheetDrawing">
      <xdr:col>98</xdr:col>
      <xdr:colOff>38100</xdr:colOff>
      <xdr:row>107</xdr:row>
      <xdr:rowOff>92710</xdr:rowOff>
    </xdr:to>
    <xdr:sp macro="" textlink="">
      <xdr:nvSpPr>
        <xdr:cNvPr id="750" name="楕円 749"/>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31115</xdr:rowOff>
    </xdr:from>
    <xdr:to xmlns:xdr="http://schemas.openxmlformats.org/drawingml/2006/spreadsheetDrawing">
      <xdr:col>102</xdr:col>
      <xdr:colOff>114300</xdr:colOff>
      <xdr:row>107</xdr:row>
      <xdr:rowOff>41910</xdr:rowOff>
    </xdr:to>
    <xdr:cxnSp macro="">
      <xdr:nvCxnSpPr>
        <xdr:cNvPr id="751" name="直線コネクタ 750"/>
        <xdr:cNvCxnSpPr/>
      </xdr:nvCxnSpPr>
      <xdr:spPr>
        <a:xfrm flipV="1">
          <a:off x="18656300" y="18376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64770</xdr:rowOff>
    </xdr:from>
    <xdr:ext cx="469900" cy="258445"/>
    <xdr:sp macro="" textlink="">
      <xdr:nvSpPr>
        <xdr:cNvPr id="752" name="n_1aveValue【庁舎】&#10;一人当たり面積"/>
        <xdr:cNvSpPr txBox="1"/>
      </xdr:nvSpPr>
      <xdr:spPr>
        <a:xfrm>
          <a:off x="21075650" y="1823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60325</xdr:rowOff>
    </xdr:from>
    <xdr:ext cx="469265" cy="259080"/>
    <xdr:sp macro="" textlink="">
      <xdr:nvSpPr>
        <xdr:cNvPr id="753" name="n_2aveValue【庁舎】&#10;一人当たり面積"/>
        <xdr:cNvSpPr txBox="1"/>
      </xdr:nvSpPr>
      <xdr:spPr>
        <a:xfrm>
          <a:off x="20199350" y="18234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169545</xdr:rowOff>
    </xdr:from>
    <xdr:ext cx="469265" cy="258445"/>
    <xdr:sp macro="" textlink="">
      <xdr:nvSpPr>
        <xdr:cNvPr id="754" name="n_3aveValue【庁舎】&#10;一人当たり面積"/>
        <xdr:cNvSpPr txBox="1"/>
      </xdr:nvSpPr>
      <xdr:spPr>
        <a:xfrm>
          <a:off x="19310350" y="18000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100965</xdr:rowOff>
    </xdr:from>
    <xdr:ext cx="469265" cy="258445"/>
    <xdr:sp macro="" textlink="">
      <xdr:nvSpPr>
        <xdr:cNvPr id="755" name="n_4aveValue【庁舎】&#10;一人当たり面積"/>
        <xdr:cNvSpPr txBox="1"/>
      </xdr:nvSpPr>
      <xdr:spPr>
        <a:xfrm>
          <a:off x="18421350" y="17931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4445</xdr:rowOff>
    </xdr:from>
    <xdr:ext cx="469900" cy="259080"/>
    <xdr:sp macro="" textlink="">
      <xdr:nvSpPr>
        <xdr:cNvPr id="756" name="n_1mainValue【庁舎】&#10;一人当たり面積"/>
        <xdr:cNvSpPr txBox="1"/>
      </xdr:nvSpPr>
      <xdr:spPr>
        <a:xfrm>
          <a:off x="21075650" y="178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12065</xdr:rowOff>
    </xdr:from>
    <xdr:ext cx="469265" cy="259080"/>
    <xdr:sp macro="" textlink="">
      <xdr:nvSpPr>
        <xdr:cNvPr id="757" name="n_2mainValue【庁舎】&#10;一人当たり面積"/>
        <xdr:cNvSpPr txBox="1"/>
      </xdr:nvSpPr>
      <xdr:spPr>
        <a:xfrm>
          <a:off x="20199350" y="17842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73025</xdr:rowOff>
    </xdr:from>
    <xdr:ext cx="469265" cy="259080"/>
    <xdr:sp macro="" textlink="">
      <xdr:nvSpPr>
        <xdr:cNvPr id="758" name="n_3mainValue【庁舎】&#10;一人当たり面積"/>
        <xdr:cNvSpPr txBox="1"/>
      </xdr:nvSpPr>
      <xdr:spPr>
        <a:xfrm>
          <a:off x="19310350" y="1841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83820</xdr:rowOff>
    </xdr:from>
    <xdr:ext cx="469265" cy="259080"/>
    <xdr:sp macro="" textlink="">
      <xdr:nvSpPr>
        <xdr:cNvPr id="759" name="n_4mainValue【庁舎】&#10;一人当たり面積"/>
        <xdr:cNvSpPr txBox="1"/>
      </xdr:nvSpPr>
      <xdr:spPr>
        <a:xfrm>
          <a:off x="18421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消防施設の老朽化対策については、消防屯所の津波浸水区域から高台への移転を順次行っているところであり、将来的には解消される見込である。</a:t>
          </a:r>
          <a:endParaRPr lang="ja-JP" altLang="ja-JP" sz="14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庁舎については、平成</a:t>
          </a:r>
          <a:r>
            <a:rPr lang="en-US" altLang="ja-JP" sz="1100">
              <a:solidFill>
                <a:schemeClr val="dk1"/>
              </a:solidFill>
              <a:effectLst/>
              <a:latin typeface="ＭＳ Ｐゴシック"/>
              <a:ea typeface="ＭＳ Ｐゴシック"/>
              <a:cs typeface="+mn-cs"/>
            </a:rPr>
            <a:t>29</a:t>
          </a:r>
          <a:r>
            <a:rPr lang="ja-JP" altLang="ja-JP" sz="1100">
              <a:solidFill>
                <a:schemeClr val="dk1"/>
              </a:solidFill>
              <a:effectLst/>
              <a:latin typeface="ＭＳ Ｐゴシック"/>
              <a:ea typeface="ＭＳ Ｐゴシック"/>
              <a:cs typeface="+mn-cs"/>
            </a:rPr>
            <a:t>年</a:t>
          </a:r>
          <a:r>
            <a:rPr lang="en-US" altLang="ja-JP" sz="1100">
              <a:solidFill>
                <a:schemeClr val="dk1"/>
              </a:solidFill>
              <a:effectLst/>
              <a:latin typeface="ＭＳ Ｐゴシック"/>
              <a:ea typeface="ＭＳ Ｐゴシック"/>
              <a:cs typeface="+mn-cs"/>
            </a:rPr>
            <a:t>11</a:t>
          </a:r>
          <a:r>
            <a:rPr lang="ja-JP" altLang="ja-JP" sz="1100">
              <a:solidFill>
                <a:schemeClr val="dk1"/>
              </a:solidFill>
              <a:effectLst/>
              <a:latin typeface="ＭＳ Ｐゴシック"/>
              <a:ea typeface="ＭＳ Ｐゴシック"/>
              <a:cs typeface="+mn-cs"/>
            </a:rPr>
            <a:t>月に新庁舎（本庁舎）が完成したこともあり、平成</a:t>
          </a:r>
          <a:r>
            <a:rPr lang="en-US" altLang="ja-JP" sz="1100">
              <a:solidFill>
                <a:schemeClr val="dk1"/>
              </a:solidFill>
              <a:effectLst/>
              <a:latin typeface="ＭＳ Ｐゴシック"/>
              <a:ea typeface="ＭＳ Ｐゴシック"/>
              <a:cs typeface="+mn-cs"/>
            </a:rPr>
            <a:t>28</a:t>
          </a:r>
          <a:r>
            <a:rPr lang="ja-JP" altLang="ja-JP" sz="1100">
              <a:solidFill>
                <a:schemeClr val="dk1"/>
              </a:solidFill>
              <a:effectLst/>
              <a:latin typeface="ＭＳ Ｐゴシック"/>
              <a:ea typeface="ＭＳ Ｐゴシック"/>
              <a:cs typeface="+mn-cs"/>
            </a:rPr>
            <a:t>年度から平成</a:t>
          </a:r>
          <a:r>
            <a:rPr lang="en-US" altLang="ja-JP" sz="1100">
              <a:solidFill>
                <a:schemeClr val="dk1"/>
              </a:solidFill>
              <a:effectLst/>
              <a:latin typeface="ＭＳ Ｐゴシック"/>
              <a:ea typeface="ＭＳ Ｐゴシック"/>
              <a:cs typeface="+mn-cs"/>
            </a:rPr>
            <a:t>29</a:t>
          </a:r>
          <a:r>
            <a:rPr lang="ja-JP" altLang="ja-JP" sz="1100">
              <a:solidFill>
                <a:schemeClr val="dk1"/>
              </a:solidFill>
              <a:effectLst/>
              <a:latin typeface="ＭＳ Ｐゴシック"/>
              <a:ea typeface="ＭＳ Ｐゴシック"/>
              <a:cs typeface="+mn-cs"/>
            </a:rPr>
            <a:t>年度にかけて有形固定資産減価償却率の減少が著しくなっているが、</a:t>
          </a:r>
          <a:endParaRPr lang="ja-JP" altLang="ja-JP" sz="14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支所の建て替えは予定していないこともあり、老朽化対策は引き続き、注視していく必要がある。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令和</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年度には全町的な公共施設等総合管理計画に基づく個別施設計画を策定したため、計画に基づき施設全体の長寿命化対策及び安全対策を進めていきたい。</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少子高齢化に伴う生産年齢人口の減少や、農業・漁業など一次産業の所得落ち込みにより、類似団体の平均を下回る状況が続いている。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月に策定した「黒潮町まち・ひと・しごと創生戦略」により、人口減少の克服と地方創生を実現するため各種施策を行ってきたが、今後、さらなる事業を推進するため、平成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6</a:t>
          </a:r>
          <a:r>
            <a:rPr kumimoji="1" lang="ja-JP" altLang="ja-JP" sz="1300">
              <a:solidFill>
                <a:schemeClr val="dk1"/>
              </a:solidFill>
              <a:effectLst/>
              <a:latin typeface="ＭＳ Ｐゴシック"/>
              <a:ea typeface="ＭＳ Ｐゴシック"/>
              <a:cs typeface="+mn-cs"/>
            </a:rPr>
            <a:t>月に「黒潮町総合戦略」</a:t>
          </a:r>
          <a:r>
            <a:rPr kumimoji="1" lang="ja-JP" altLang="en-US" sz="1300">
              <a:solidFill>
                <a:schemeClr val="dk1"/>
              </a:solidFill>
              <a:effectLst/>
              <a:latin typeface="ＭＳ Ｐゴシック"/>
              <a:ea typeface="ＭＳ Ｐゴシック"/>
              <a:cs typeface="+mn-cs"/>
            </a:rPr>
            <a:t>を策定した。これに基づいた</a:t>
          </a:r>
          <a:r>
            <a:rPr kumimoji="1" lang="ja-JP" altLang="ja-JP" sz="1300">
              <a:solidFill>
                <a:schemeClr val="dk1"/>
              </a:solidFill>
              <a:effectLst/>
              <a:latin typeface="ＭＳ Ｐゴシック"/>
              <a:ea typeface="ＭＳ Ｐゴシック"/>
              <a:cs typeface="+mn-cs"/>
            </a:rPr>
            <a:t>施策を推進</a:t>
          </a:r>
          <a:r>
            <a:rPr kumimoji="1" lang="ja-JP" altLang="en-US" sz="1300">
              <a:solidFill>
                <a:schemeClr val="dk1"/>
              </a:solidFill>
              <a:effectLst/>
              <a:latin typeface="ＭＳ Ｐゴシック"/>
              <a:ea typeface="ＭＳ Ｐゴシック"/>
              <a:cs typeface="+mn-cs"/>
            </a:rPr>
            <a:t>していくことで</a:t>
          </a:r>
          <a:r>
            <a:rPr kumimoji="1" lang="ja-JP" altLang="ja-JP" sz="1300">
              <a:solidFill>
                <a:schemeClr val="dk1"/>
              </a:solidFill>
              <a:effectLst/>
              <a:latin typeface="ＭＳ Ｐゴシック"/>
              <a:ea typeface="ＭＳ Ｐゴシック"/>
              <a:cs typeface="+mn-cs"/>
            </a:rPr>
            <a:t>、引き続き財政基盤の強化に努めていく。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44</xdr:row>
      <xdr:rowOff>61595</xdr:rowOff>
    </xdr:to>
    <xdr:cxnSp macro="">
      <xdr:nvCxnSpPr>
        <xdr:cNvPr id="66" name="直線コネクタ 65"/>
        <xdr:cNvCxnSpPr/>
      </xdr:nvCxnSpPr>
      <xdr:spPr>
        <a:xfrm flipV="1">
          <a:off x="4953000" y="608901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33655</xdr:rowOff>
    </xdr:from>
    <xdr:ext cx="762000" cy="258445"/>
    <xdr:sp macro="" textlink="">
      <xdr:nvSpPr>
        <xdr:cNvPr id="67" name="財政力最小値テキスト"/>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61595</xdr:rowOff>
    </xdr:from>
    <xdr:to xmlns:xdr="http://schemas.openxmlformats.org/drawingml/2006/spreadsheetDrawing">
      <xdr:col>24</xdr:col>
      <xdr:colOff>12700</xdr:colOff>
      <xdr:row>44</xdr:row>
      <xdr:rowOff>61595</xdr:rowOff>
    </xdr:to>
    <xdr:cxnSp macro="">
      <xdr:nvCxnSpPr>
        <xdr:cNvPr id="68" name="直線コネクタ 67"/>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9080"/>
    <xdr:sp macro="" textlink="">
      <xdr:nvSpPr>
        <xdr:cNvPr id="69"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70" name="直線コネクタ 69"/>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129540</xdr:rowOff>
    </xdr:from>
    <xdr:to xmlns:xdr="http://schemas.openxmlformats.org/drawingml/2006/spreadsheetDrawing">
      <xdr:col>23</xdr:col>
      <xdr:colOff>133350</xdr:colOff>
      <xdr:row>43</xdr:row>
      <xdr:rowOff>129540</xdr:rowOff>
    </xdr:to>
    <xdr:cxnSp macro="">
      <xdr:nvCxnSpPr>
        <xdr:cNvPr id="71" name="直線コネクタ 70"/>
        <xdr:cNvCxnSpPr/>
      </xdr:nvCxnSpPr>
      <xdr:spPr>
        <a:xfrm>
          <a:off x="4114800" y="7501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93345</xdr:rowOff>
    </xdr:from>
    <xdr:ext cx="762000" cy="259080"/>
    <xdr:sp macro="" textlink="">
      <xdr:nvSpPr>
        <xdr:cNvPr id="72" name="財政力平均値テキスト"/>
        <xdr:cNvSpPr txBox="1"/>
      </xdr:nvSpPr>
      <xdr:spPr>
        <a:xfrm>
          <a:off x="5041900" y="695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76835</xdr:rowOff>
    </xdr:from>
    <xdr:to xmlns:xdr="http://schemas.openxmlformats.org/drawingml/2006/spreadsheetDrawing">
      <xdr:col>23</xdr:col>
      <xdr:colOff>184150</xdr:colOff>
      <xdr:row>42</xdr:row>
      <xdr:rowOff>6985</xdr:rowOff>
    </xdr:to>
    <xdr:sp macro="" textlink="">
      <xdr:nvSpPr>
        <xdr:cNvPr id="73" name="フローチャート: 判断 72"/>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129540</xdr:rowOff>
    </xdr:from>
    <xdr:to xmlns:xdr="http://schemas.openxmlformats.org/drawingml/2006/spreadsheetDrawing">
      <xdr:col>19</xdr:col>
      <xdr:colOff>133350</xdr:colOff>
      <xdr:row>43</xdr:row>
      <xdr:rowOff>129540</xdr:rowOff>
    </xdr:to>
    <xdr:cxnSp macro="">
      <xdr:nvCxnSpPr>
        <xdr:cNvPr id="74" name="直線コネクタ 73"/>
        <xdr:cNvCxnSpPr/>
      </xdr:nvCxnSpPr>
      <xdr:spPr>
        <a:xfrm>
          <a:off x="3225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111760</xdr:rowOff>
    </xdr:from>
    <xdr:to xmlns:xdr="http://schemas.openxmlformats.org/drawingml/2006/spreadsheetDrawing">
      <xdr:col>19</xdr:col>
      <xdr:colOff>184150</xdr:colOff>
      <xdr:row>42</xdr:row>
      <xdr:rowOff>41910</xdr:rowOff>
    </xdr:to>
    <xdr:sp macro="" textlink="">
      <xdr:nvSpPr>
        <xdr:cNvPr id="75" name="フローチャート: 判断 74"/>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52070</xdr:rowOff>
    </xdr:from>
    <xdr:ext cx="736600" cy="258445"/>
    <xdr:sp macro="" textlink="">
      <xdr:nvSpPr>
        <xdr:cNvPr id="76" name="テキスト ボックス 75"/>
        <xdr:cNvSpPr txBox="1"/>
      </xdr:nvSpPr>
      <xdr:spPr>
        <a:xfrm>
          <a:off x="3733800" y="6910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129540</xdr:rowOff>
    </xdr:from>
    <xdr:to xmlns:xdr="http://schemas.openxmlformats.org/drawingml/2006/spreadsheetDrawing">
      <xdr:col>15</xdr:col>
      <xdr:colOff>82550</xdr:colOff>
      <xdr:row>43</xdr:row>
      <xdr:rowOff>129540</xdr:rowOff>
    </xdr:to>
    <xdr:cxnSp macro="">
      <xdr:nvCxnSpPr>
        <xdr:cNvPr id="77" name="直線コネクタ 76"/>
        <xdr:cNvCxnSpPr/>
      </xdr:nvCxnSpPr>
      <xdr:spPr>
        <a:xfrm>
          <a:off x="2336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8445"/>
    <xdr:sp macro="" textlink="">
      <xdr:nvSpPr>
        <xdr:cNvPr id="79" name="テキスト ボックス 78"/>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129540</xdr:rowOff>
    </xdr:from>
    <xdr:to xmlns:xdr="http://schemas.openxmlformats.org/drawingml/2006/spreadsheetDrawing">
      <xdr:col>11</xdr:col>
      <xdr:colOff>31750</xdr:colOff>
      <xdr:row>43</xdr:row>
      <xdr:rowOff>129540</xdr:rowOff>
    </xdr:to>
    <xdr:cxnSp macro="">
      <xdr:nvCxnSpPr>
        <xdr:cNvPr id="80" name="直線コネクタ 79"/>
        <xdr:cNvCxnSpPr/>
      </xdr:nvCxnSpPr>
      <xdr:spPr>
        <a:xfrm>
          <a:off x="1447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82" name="テキスト ボックス 81"/>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8445"/>
    <xdr:sp macro="" textlink="">
      <xdr:nvSpPr>
        <xdr:cNvPr id="84" name="テキスト ボックス 83"/>
        <xdr:cNvSpPr txBox="1"/>
      </xdr:nvSpPr>
      <xdr:spPr>
        <a:xfrm>
          <a:off x="1066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90" name="楕円 89"/>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146050</xdr:rowOff>
    </xdr:from>
    <xdr:ext cx="762000" cy="258445"/>
    <xdr:sp macro="" textlink="">
      <xdr:nvSpPr>
        <xdr:cNvPr id="91" name="財政力該当値テキスト"/>
        <xdr:cNvSpPr txBox="1"/>
      </xdr:nvSpPr>
      <xdr:spPr>
        <a:xfrm>
          <a:off x="5041900" y="734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78740</xdr:rowOff>
    </xdr:from>
    <xdr:to xmlns:xdr="http://schemas.openxmlformats.org/drawingml/2006/spreadsheetDrawing">
      <xdr:col>19</xdr:col>
      <xdr:colOff>184150</xdr:colOff>
      <xdr:row>44</xdr:row>
      <xdr:rowOff>8890</xdr:rowOff>
    </xdr:to>
    <xdr:sp macro="" textlink="">
      <xdr:nvSpPr>
        <xdr:cNvPr id="92" name="楕円 91"/>
        <xdr:cNvSpPr/>
      </xdr:nvSpPr>
      <xdr:spPr>
        <a:xfrm>
          <a:off x="4064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165100</xdr:rowOff>
    </xdr:from>
    <xdr:ext cx="736600" cy="259080"/>
    <xdr:sp macro="" textlink="">
      <xdr:nvSpPr>
        <xdr:cNvPr id="93" name="テキスト ボックス 92"/>
        <xdr:cNvSpPr txBox="1"/>
      </xdr:nvSpPr>
      <xdr:spPr>
        <a:xfrm>
          <a:off x="3733800" y="753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78740</xdr:rowOff>
    </xdr:from>
    <xdr:to xmlns:xdr="http://schemas.openxmlformats.org/drawingml/2006/spreadsheetDrawing">
      <xdr:col>15</xdr:col>
      <xdr:colOff>133350</xdr:colOff>
      <xdr:row>44</xdr:row>
      <xdr:rowOff>8890</xdr:rowOff>
    </xdr:to>
    <xdr:sp macro="" textlink="">
      <xdr:nvSpPr>
        <xdr:cNvPr id="94" name="楕円 93"/>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165100</xdr:rowOff>
    </xdr:from>
    <xdr:ext cx="762000" cy="259080"/>
    <xdr:sp macro="" textlink="">
      <xdr:nvSpPr>
        <xdr:cNvPr id="95" name="テキスト ボックス 94"/>
        <xdr:cNvSpPr txBox="1"/>
      </xdr:nvSpPr>
      <xdr:spPr>
        <a:xfrm>
          <a:off x="2844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78740</xdr:rowOff>
    </xdr:from>
    <xdr:to xmlns:xdr="http://schemas.openxmlformats.org/drawingml/2006/spreadsheetDrawing">
      <xdr:col>11</xdr:col>
      <xdr:colOff>82550</xdr:colOff>
      <xdr:row>44</xdr:row>
      <xdr:rowOff>8890</xdr:rowOff>
    </xdr:to>
    <xdr:sp macro="" textlink="">
      <xdr:nvSpPr>
        <xdr:cNvPr id="96" name="楕円 95"/>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165100</xdr:rowOff>
    </xdr:from>
    <xdr:ext cx="762000" cy="259080"/>
    <xdr:sp macro="" textlink="">
      <xdr:nvSpPr>
        <xdr:cNvPr id="97" name="テキスト ボックス 96"/>
        <xdr:cNvSpPr txBox="1"/>
      </xdr:nvSpPr>
      <xdr:spPr>
        <a:xfrm>
          <a:off x="1955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8" name="楕円 97"/>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165100</xdr:rowOff>
    </xdr:from>
    <xdr:ext cx="762000" cy="259080"/>
    <xdr:sp macro="" textlink="">
      <xdr:nvSpPr>
        <xdr:cNvPr id="99" name="テキスト ボックス 98"/>
        <xdr:cNvSpPr txBox="1"/>
      </xdr:nvSpPr>
      <xdr:spPr>
        <a:xfrm>
          <a:off x="1066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令和元</a:t>
          </a:r>
          <a:r>
            <a:rPr kumimoji="1" lang="ja-JP" altLang="ja-JP" sz="1300">
              <a:solidFill>
                <a:sysClr val="windowText" lastClr="000000"/>
              </a:solidFill>
              <a:effectLst/>
              <a:latin typeface="ＭＳ Ｐゴシック"/>
              <a:ea typeface="ＭＳ Ｐゴシック"/>
              <a:cs typeface="+mn-cs"/>
            </a:rPr>
            <a:t>年度は、平成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年度に借入を行った</a:t>
          </a:r>
          <a:r>
            <a:rPr kumimoji="1" lang="ja-JP" altLang="en-US" sz="1300">
              <a:solidFill>
                <a:sysClr val="windowText" lastClr="000000"/>
              </a:solidFill>
              <a:effectLst/>
              <a:latin typeface="ＭＳ Ｐゴシック"/>
              <a:ea typeface="ＭＳ Ｐゴシック"/>
              <a:cs typeface="+mn-cs"/>
            </a:rPr>
            <a:t>新庁舎建設事業</a:t>
          </a:r>
          <a:r>
            <a:rPr kumimoji="1" lang="ja-JP" altLang="ja-JP" sz="1300">
              <a:solidFill>
                <a:sysClr val="windowText" lastClr="000000"/>
              </a:solidFill>
              <a:effectLst/>
              <a:latin typeface="ＭＳ Ｐゴシック"/>
              <a:ea typeface="ＭＳ Ｐゴシック"/>
              <a:cs typeface="+mn-cs"/>
            </a:rPr>
            <a:t>などの大型事業に対する元金据置期間が終了したことで元金の支払が増加したことと、普通交付税</a:t>
          </a:r>
          <a:r>
            <a:rPr kumimoji="1" lang="ja-JP" altLang="ja-JP" sz="1300">
              <a:solidFill>
                <a:schemeClr val="dk1"/>
              </a:solidFill>
              <a:effectLst/>
              <a:latin typeface="ＭＳ Ｐゴシック"/>
              <a:ea typeface="ＭＳ Ｐゴシック"/>
              <a:cs typeface="+mn-cs"/>
            </a:rPr>
            <a:t>が合併算定替から一本算定への移行期間に入ったことにより縮減を始めていることから、分母である経常一般財源が減少したことが要因となり、大幅に類似団体よりも高い数値となった。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歳出削減等の取り組みに努め、行財政構造の改革を推進し、経常経費削減を図っていく必要がある。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7" name="テキスト ボックス 116"/>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169545</xdr:rowOff>
    </xdr:from>
    <xdr:to xmlns:xdr="http://schemas.openxmlformats.org/drawingml/2006/spreadsheetDrawing">
      <xdr:col>23</xdr:col>
      <xdr:colOff>133350</xdr:colOff>
      <xdr:row>66</xdr:row>
      <xdr:rowOff>113030</xdr:rowOff>
    </xdr:to>
    <xdr:cxnSp macro="">
      <xdr:nvCxnSpPr>
        <xdr:cNvPr id="125" name="直線コネクタ 124"/>
        <xdr:cNvCxnSpPr/>
      </xdr:nvCxnSpPr>
      <xdr:spPr>
        <a:xfrm flipV="1">
          <a:off x="4953000" y="10113645"/>
          <a:ext cx="0" cy="1315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85090</xdr:rowOff>
    </xdr:from>
    <xdr:ext cx="762000" cy="259080"/>
    <xdr:sp macro="" textlink="">
      <xdr:nvSpPr>
        <xdr:cNvPr id="126" name="財政構造の弾力性最小値テキスト"/>
        <xdr:cNvSpPr txBox="1"/>
      </xdr:nvSpPr>
      <xdr:spPr>
        <a:xfrm>
          <a:off x="5041900" y="1140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113030</xdr:rowOff>
    </xdr:from>
    <xdr:to xmlns:xdr="http://schemas.openxmlformats.org/drawingml/2006/spreadsheetDrawing">
      <xdr:col>24</xdr:col>
      <xdr:colOff>12700</xdr:colOff>
      <xdr:row>66</xdr:row>
      <xdr:rowOff>113030</xdr:rowOff>
    </xdr:to>
    <xdr:cxnSp macro="">
      <xdr:nvCxnSpPr>
        <xdr:cNvPr id="127" name="直線コネクタ 126"/>
        <xdr:cNvCxnSpPr/>
      </xdr:nvCxnSpPr>
      <xdr:spPr>
        <a:xfrm>
          <a:off x="4864100" y="1142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84455</xdr:rowOff>
    </xdr:from>
    <xdr:ext cx="762000" cy="259080"/>
    <xdr:sp macro="" textlink="">
      <xdr:nvSpPr>
        <xdr:cNvPr id="128" name="財政構造の弾力性最大値テキスト"/>
        <xdr:cNvSpPr txBox="1"/>
      </xdr:nvSpPr>
      <xdr:spPr>
        <a:xfrm>
          <a:off x="5041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169545</xdr:rowOff>
    </xdr:from>
    <xdr:to xmlns:xdr="http://schemas.openxmlformats.org/drawingml/2006/spreadsheetDrawing">
      <xdr:col>24</xdr:col>
      <xdr:colOff>12700</xdr:colOff>
      <xdr:row>58</xdr:row>
      <xdr:rowOff>169545</xdr:rowOff>
    </xdr:to>
    <xdr:cxnSp macro="">
      <xdr:nvCxnSpPr>
        <xdr:cNvPr id="129" name="直線コネクタ 128"/>
        <xdr:cNvCxnSpPr/>
      </xdr:nvCxnSpPr>
      <xdr:spPr>
        <a:xfrm>
          <a:off x="4864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103505</xdr:rowOff>
    </xdr:from>
    <xdr:to xmlns:xdr="http://schemas.openxmlformats.org/drawingml/2006/spreadsheetDrawing">
      <xdr:col>23</xdr:col>
      <xdr:colOff>133350</xdr:colOff>
      <xdr:row>66</xdr:row>
      <xdr:rowOff>76835</xdr:rowOff>
    </xdr:to>
    <xdr:cxnSp macro="">
      <xdr:nvCxnSpPr>
        <xdr:cNvPr id="130" name="直線コネクタ 129"/>
        <xdr:cNvCxnSpPr/>
      </xdr:nvCxnSpPr>
      <xdr:spPr>
        <a:xfrm>
          <a:off x="4114800" y="1124775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7620</xdr:rowOff>
    </xdr:from>
    <xdr:ext cx="762000" cy="258445"/>
    <xdr:sp macro="" textlink="">
      <xdr:nvSpPr>
        <xdr:cNvPr id="131" name="財政構造の弾力性平均値テキスト"/>
        <xdr:cNvSpPr txBox="1"/>
      </xdr:nvSpPr>
      <xdr:spPr>
        <a:xfrm>
          <a:off x="5041900" y="10637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159385</xdr:rowOff>
    </xdr:from>
    <xdr:to xmlns:xdr="http://schemas.openxmlformats.org/drawingml/2006/spreadsheetDrawing">
      <xdr:col>19</xdr:col>
      <xdr:colOff>133350</xdr:colOff>
      <xdr:row>65</xdr:row>
      <xdr:rowOff>103505</xdr:rowOff>
    </xdr:to>
    <xdr:cxnSp macro="">
      <xdr:nvCxnSpPr>
        <xdr:cNvPr id="133" name="直線コネクタ 132"/>
        <xdr:cNvCxnSpPr/>
      </xdr:nvCxnSpPr>
      <xdr:spPr>
        <a:xfrm>
          <a:off x="3225800" y="10789285"/>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120650</xdr:rowOff>
    </xdr:from>
    <xdr:to xmlns:xdr="http://schemas.openxmlformats.org/drawingml/2006/spreadsheetDrawing">
      <xdr:col>19</xdr:col>
      <xdr:colOff>184150</xdr:colOff>
      <xdr:row>63</xdr:row>
      <xdr:rowOff>50165</xdr:rowOff>
    </xdr:to>
    <xdr:sp macro="" textlink="">
      <xdr:nvSpPr>
        <xdr:cNvPr id="134" name="フローチャート: 判断 133"/>
        <xdr:cNvSpPr/>
      </xdr:nvSpPr>
      <xdr:spPr>
        <a:xfrm>
          <a:off x="4064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60960</xdr:rowOff>
    </xdr:from>
    <xdr:ext cx="736600" cy="259080"/>
    <xdr:sp macro="" textlink="">
      <xdr:nvSpPr>
        <xdr:cNvPr id="135" name="テキスト ボックス 134"/>
        <xdr:cNvSpPr txBox="1"/>
      </xdr:nvSpPr>
      <xdr:spPr>
        <a:xfrm>
          <a:off x="3733800" y="1051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159385</xdr:rowOff>
    </xdr:from>
    <xdr:to xmlns:xdr="http://schemas.openxmlformats.org/drawingml/2006/spreadsheetDrawing">
      <xdr:col>15</xdr:col>
      <xdr:colOff>82550</xdr:colOff>
      <xdr:row>63</xdr:row>
      <xdr:rowOff>144780</xdr:rowOff>
    </xdr:to>
    <xdr:cxnSp macro="">
      <xdr:nvCxnSpPr>
        <xdr:cNvPr id="136" name="直線コネクタ 135"/>
        <xdr:cNvCxnSpPr/>
      </xdr:nvCxnSpPr>
      <xdr:spPr>
        <a:xfrm flipV="1">
          <a:off x="2336800" y="1078928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48260</xdr:rowOff>
    </xdr:from>
    <xdr:to xmlns:xdr="http://schemas.openxmlformats.org/drawingml/2006/spreadsheetDrawing">
      <xdr:col>15</xdr:col>
      <xdr:colOff>133350</xdr:colOff>
      <xdr:row>62</xdr:row>
      <xdr:rowOff>149860</xdr:rowOff>
    </xdr:to>
    <xdr:sp macro="" textlink="">
      <xdr:nvSpPr>
        <xdr:cNvPr id="137" name="フローチャート: 判断 136"/>
        <xdr:cNvSpPr/>
      </xdr:nvSpPr>
      <xdr:spPr>
        <a:xfrm>
          <a:off x="3175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160020</xdr:rowOff>
    </xdr:from>
    <xdr:ext cx="762000" cy="259080"/>
    <xdr:sp macro="" textlink="">
      <xdr:nvSpPr>
        <xdr:cNvPr id="138" name="テキスト ボックス 137"/>
        <xdr:cNvSpPr txBox="1"/>
      </xdr:nvSpPr>
      <xdr:spPr>
        <a:xfrm>
          <a:off x="2844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38735</xdr:rowOff>
    </xdr:from>
    <xdr:to xmlns:xdr="http://schemas.openxmlformats.org/drawingml/2006/spreadsheetDrawing">
      <xdr:col>11</xdr:col>
      <xdr:colOff>31750</xdr:colOff>
      <xdr:row>63</xdr:row>
      <xdr:rowOff>144780</xdr:rowOff>
    </xdr:to>
    <xdr:cxnSp macro="">
      <xdr:nvCxnSpPr>
        <xdr:cNvPr id="139" name="直線コネクタ 138"/>
        <xdr:cNvCxnSpPr/>
      </xdr:nvCxnSpPr>
      <xdr:spPr>
        <a:xfrm>
          <a:off x="1447800" y="1066863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11430</xdr:rowOff>
    </xdr:from>
    <xdr:to xmlns:xdr="http://schemas.openxmlformats.org/drawingml/2006/spreadsheetDrawing">
      <xdr:col>11</xdr:col>
      <xdr:colOff>82550</xdr:colOff>
      <xdr:row>62</xdr:row>
      <xdr:rowOff>113030</xdr:rowOff>
    </xdr:to>
    <xdr:sp macro="" textlink="">
      <xdr:nvSpPr>
        <xdr:cNvPr id="140" name="フローチャート: 判断 139"/>
        <xdr:cNvSpPr/>
      </xdr:nvSpPr>
      <xdr:spPr>
        <a:xfrm>
          <a:off x="2286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123825</xdr:rowOff>
    </xdr:from>
    <xdr:ext cx="762000" cy="258445"/>
    <xdr:sp macro="" textlink="">
      <xdr:nvSpPr>
        <xdr:cNvPr id="141" name="テキスト ボックス 140"/>
        <xdr:cNvSpPr txBox="1"/>
      </xdr:nvSpPr>
      <xdr:spPr>
        <a:xfrm>
          <a:off x="1955800" y="1041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50165</xdr:rowOff>
    </xdr:from>
    <xdr:to xmlns:xdr="http://schemas.openxmlformats.org/drawingml/2006/spreadsheetDrawing">
      <xdr:col>7</xdr:col>
      <xdr:colOff>31750</xdr:colOff>
      <xdr:row>61</xdr:row>
      <xdr:rowOff>151765</xdr:rowOff>
    </xdr:to>
    <xdr:sp macro="" textlink="">
      <xdr:nvSpPr>
        <xdr:cNvPr id="142" name="フローチャート: 判断 141"/>
        <xdr:cNvSpPr/>
      </xdr:nvSpPr>
      <xdr:spPr>
        <a:xfrm>
          <a:off x="13970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162560</xdr:rowOff>
    </xdr:from>
    <xdr:ext cx="762000" cy="259080"/>
    <xdr:sp macro="" textlink="">
      <xdr:nvSpPr>
        <xdr:cNvPr id="143" name="テキスト ボックス 142"/>
        <xdr:cNvSpPr txBox="1"/>
      </xdr:nvSpPr>
      <xdr:spPr>
        <a:xfrm>
          <a:off x="10668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26035</xdr:rowOff>
    </xdr:from>
    <xdr:to xmlns:xdr="http://schemas.openxmlformats.org/drawingml/2006/spreadsheetDrawing">
      <xdr:col>23</xdr:col>
      <xdr:colOff>184150</xdr:colOff>
      <xdr:row>66</xdr:row>
      <xdr:rowOff>127635</xdr:rowOff>
    </xdr:to>
    <xdr:sp macro="" textlink="">
      <xdr:nvSpPr>
        <xdr:cNvPr id="149" name="楕円 148"/>
        <xdr:cNvSpPr/>
      </xdr:nvSpPr>
      <xdr:spPr>
        <a:xfrm>
          <a:off x="4902200" y="113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93345</xdr:rowOff>
    </xdr:from>
    <xdr:ext cx="762000" cy="259080"/>
    <xdr:sp macro="" textlink="">
      <xdr:nvSpPr>
        <xdr:cNvPr id="150" name="財政構造の弾力性該当値テキスト"/>
        <xdr:cNvSpPr txBox="1"/>
      </xdr:nvSpPr>
      <xdr:spPr>
        <a:xfrm>
          <a:off x="5041900" y="1123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52705</xdr:rowOff>
    </xdr:from>
    <xdr:to xmlns:xdr="http://schemas.openxmlformats.org/drawingml/2006/spreadsheetDrawing">
      <xdr:col>19</xdr:col>
      <xdr:colOff>184150</xdr:colOff>
      <xdr:row>65</xdr:row>
      <xdr:rowOff>154940</xdr:rowOff>
    </xdr:to>
    <xdr:sp macro="" textlink="">
      <xdr:nvSpPr>
        <xdr:cNvPr id="151" name="楕円 150"/>
        <xdr:cNvSpPr/>
      </xdr:nvSpPr>
      <xdr:spPr>
        <a:xfrm>
          <a:off x="4064000" y="11196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139065</xdr:rowOff>
    </xdr:from>
    <xdr:ext cx="736600" cy="259080"/>
    <xdr:sp macro="" textlink="">
      <xdr:nvSpPr>
        <xdr:cNvPr id="152" name="テキスト ボックス 151"/>
        <xdr:cNvSpPr txBox="1"/>
      </xdr:nvSpPr>
      <xdr:spPr>
        <a:xfrm>
          <a:off x="3733800" y="11283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109220</xdr:rowOff>
    </xdr:from>
    <xdr:to xmlns:xdr="http://schemas.openxmlformats.org/drawingml/2006/spreadsheetDrawing">
      <xdr:col>15</xdr:col>
      <xdr:colOff>133350</xdr:colOff>
      <xdr:row>63</xdr:row>
      <xdr:rowOff>38735</xdr:rowOff>
    </xdr:to>
    <xdr:sp macro="" textlink="">
      <xdr:nvSpPr>
        <xdr:cNvPr id="153" name="楕円 152"/>
        <xdr:cNvSpPr/>
      </xdr:nvSpPr>
      <xdr:spPr>
        <a:xfrm>
          <a:off x="31750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23495</xdr:rowOff>
    </xdr:from>
    <xdr:ext cx="762000" cy="259080"/>
    <xdr:sp macro="" textlink="">
      <xdr:nvSpPr>
        <xdr:cNvPr id="154" name="テキスト ボックス 153"/>
        <xdr:cNvSpPr txBox="1"/>
      </xdr:nvSpPr>
      <xdr:spPr>
        <a:xfrm>
          <a:off x="2844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93980</xdr:rowOff>
    </xdr:from>
    <xdr:to xmlns:xdr="http://schemas.openxmlformats.org/drawingml/2006/spreadsheetDrawing">
      <xdr:col>11</xdr:col>
      <xdr:colOff>82550</xdr:colOff>
      <xdr:row>64</xdr:row>
      <xdr:rowOff>24130</xdr:rowOff>
    </xdr:to>
    <xdr:sp macro="" textlink="">
      <xdr:nvSpPr>
        <xdr:cNvPr id="155" name="楕円 154"/>
        <xdr:cNvSpPr/>
      </xdr:nvSpPr>
      <xdr:spPr>
        <a:xfrm>
          <a:off x="2286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8890</xdr:rowOff>
    </xdr:from>
    <xdr:ext cx="762000" cy="258445"/>
    <xdr:sp macro="" textlink="">
      <xdr:nvSpPr>
        <xdr:cNvPr id="156" name="テキスト ボックス 155"/>
        <xdr:cNvSpPr txBox="1"/>
      </xdr:nvSpPr>
      <xdr:spPr>
        <a:xfrm>
          <a:off x="1955800" y="10981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159385</xdr:rowOff>
    </xdr:from>
    <xdr:to xmlns:xdr="http://schemas.openxmlformats.org/drawingml/2006/spreadsheetDrawing">
      <xdr:col>7</xdr:col>
      <xdr:colOff>31750</xdr:colOff>
      <xdr:row>62</xdr:row>
      <xdr:rowOff>89535</xdr:rowOff>
    </xdr:to>
    <xdr:sp macro="" textlink="">
      <xdr:nvSpPr>
        <xdr:cNvPr id="157" name="楕円 156"/>
        <xdr:cNvSpPr/>
      </xdr:nvSpPr>
      <xdr:spPr>
        <a:xfrm>
          <a:off x="1397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74930</xdr:rowOff>
    </xdr:from>
    <xdr:ext cx="762000" cy="258445"/>
    <xdr:sp macro="" textlink="">
      <xdr:nvSpPr>
        <xdr:cNvPr id="158" name="テキスト ボックス 157"/>
        <xdr:cNvSpPr txBox="1"/>
      </xdr:nvSpPr>
      <xdr:spPr>
        <a:xfrm>
          <a:off x="1066800" y="10704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[297,029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地域おこし協力隊に係る人件費などは減となったが</a:t>
          </a:r>
          <a:r>
            <a:rPr kumimoji="1" lang="ja-JP" altLang="ja-JP" sz="1300">
              <a:solidFill>
                <a:sysClr val="windowText" lastClr="000000"/>
              </a:solidFill>
              <a:effectLst/>
              <a:latin typeface="ＭＳ Ｐゴシック"/>
              <a:ea typeface="ＭＳ Ｐゴシック"/>
              <a:cs typeface="+mn-cs"/>
            </a:rPr>
            <a:t>、物件費は臨時職員の増や</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業務のシステム化に伴う保守料やアウトソーシング、</a:t>
          </a:r>
          <a:r>
            <a:rPr kumimoji="1" lang="ja-JP" altLang="en-US" sz="1300">
              <a:solidFill>
                <a:sysClr val="windowText" lastClr="000000"/>
              </a:solidFill>
              <a:effectLst/>
              <a:latin typeface="ＭＳ Ｐゴシック"/>
              <a:ea typeface="ＭＳ Ｐゴシック"/>
              <a:cs typeface="+mn-cs"/>
            </a:rPr>
            <a:t>ふるさと納税返礼品配送業務に</a:t>
          </a:r>
          <a:r>
            <a:rPr kumimoji="1" lang="ja-JP" altLang="ja-JP" sz="1300">
              <a:solidFill>
                <a:sysClr val="windowText" lastClr="000000"/>
              </a:solidFill>
              <a:effectLst/>
              <a:latin typeface="ＭＳ Ｐゴシック"/>
              <a:ea typeface="ＭＳ Ｐゴシック"/>
              <a:cs typeface="+mn-cs"/>
            </a:rPr>
            <a:t>係る委託料</a:t>
          </a:r>
          <a:r>
            <a:rPr kumimoji="1" lang="ja-JP" altLang="en-US" sz="1300">
              <a:solidFill>
                <a:sysClr val="windowText" lastClr="000000"/>
              </a:solidFill>
              <a:effectLst/>
              <a:latin typeface="ＭＳ Ｐゴシック"/>
              <a:ea typeface="ＭＳ Ｐゴシック"/>
              <a:cs typeface="+mn-cs"/>
            </a:rPr>
            <a:t>や手数料</a:t>
          </a:r>
          <a:r>
            <a:rPr kumimoji="1" lang="ja-JP" altLang="ja-JP" sz="1300">
              <a:solidFill>
                <a:sysClr val="windowText" lastClr="000000"/>
              </a:solidFill>
              <a:effectLst/>
              <a:latin typeface="ＭＳ Ｐゴシック"/>
              <a:ea typeface="ＭＳ Ｐゴシック"/>
              <a:cs typeface="+mn-cs"/>
            </a:rPr>
            <a:t>の増により、</a:t>
          </a:r>
          <a:r>
            <a:rPr kumimoji="1" lang="ja-JP" altLang="ja-JP" sz="1300">
              <a:solidFill>
                <a:schemeClr val="dk1"/>
              </a:solidFill>
              <a:effectLst/>
              <a:latin typeface="ＭＳ Ｐゴシック"/>
              <a:ea typeface="ＭＳ Ｐゴシック"/>
              <a:cs typeface="+mn-cs"/>
            </a:rPr>
            <a:t>増加傾向にある。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これらは施策の充実のためには必要な経費であるため、地方版総合戦略を積極的に推進しつつも、引き続き、事業内容を精査しながら、最</a:t>
          </a:r>
          <a:r>
            <a:rPr kumimoji="1" lang="ja-JP" altLang="en-US" sz="1300">
              <a:solidFill>
                <a:schemeClr val="dk1"/>
              </a:solidFill>
              <a:effectLst/>
              <a:latin typeface="ＭＳ Ｐゴシック"/>
              <a:ea typeface="ＭＳ Ｐゴシック"/>
              <a:cs typeface="+mn-cs"/>
            </a:rPr>
            <a:t>少</a:t>
          </a:r>
          <a:r>
            <a:rPr kumimoji="1" lang="ja-JP" altLang="ja-JP" sz="1300">
              <a:solidFill>
                <a:schemeClr val="dk1"/>
              </a:solidFill>
              <a:effectLst/>
              <a:latin typeface="ＭＳ Ｐゴシック"/>
              <a:ea typeface="ＭＳ Ｐゴシック"/>
              <a:cs typeface="+mn-cs"/>
            </a:rPr>
            <a:t>の経費で最大の効果を求めていく。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90170</xdr:rowOff>
    </xdr:from>
    <xdr:to xmlns:xdr="http://schemas.openxmlformats.org/drawingml/2006/spreadsheetDrawing">
      <xdr:col>23</xdr:col>
      <xdr:colOff>133350</xdr:colOff>
      <xdr:row>89</xdr:row>
      <xdr:rowOff>55245</xdr:rowOff>
    </xdr:to>
    <xdr:cxnSp macro="">
      <xdr:nvCxnSpPr>
        <xdr:cNvPr id="186" name="直線コネクタ 185"/>
        <xdr:cNvCxnSpPr/>
      </xdr:nvCxnSpPr>
      <xdr:spPr>
        <a:xfrm flipV="1">
          <a:off x="4953000" y="1397762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27305</xdr:rowOff>
    </xdr:from>
    <xdr:ext cx="762000" cy="259080"/>
    <xdr:sp macro="" textlink="">
      <xdr:nvSpPr>
        <xdr:cNvPr id="187" name="人件費・物件費等の状況最小値テキスト"/>
        <xdr:cNvSpPr txBox="1"/>
      </xdr:nvSpPr>
      <xdr:spPr>
        <a:xfrm>
          <a:off x="5041900" y="152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55245</xdr:rowOff>
    </xdr:from>
    <xdr:to xmlns:xdr="http://schemas.openxmlformats.org/drawingml/2006/spreadsheetDrawing">
      <xdr:col>24</xdr:col>
      <xdr:colOff>12700</xdr:colOff>
      <xdr:row>89</xdr:row>
      <xdr:rowOff>55245</xdr:rowOff>
    </xdr:to>
    <xdr:cxnSp macro="">
      <xdr:nvCxnSpPr>
        <xdr:cNvPr id="188" name="直線コネクタ 187"/>
        <xdr:cNvCxnSpPr/>
      </xdr:nvCxnSpPr>
      <xdr:spPr>
        <a:xfrm>
          <a:off x="4864100" y="1531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5080</xdr:rowOff>
    </xdr:from>
    <xdr:ext cx="762000" cy="259080"/>
    <xdr:sp macro="" textlink="">
      <xdr:nvSpPr>
        <xdr:cNvPr id="189" name="人件費・物件費等の状況最大値テキスト"/>
        <xdr:cNvSpPr txBox="1"/>
      </xdr:nvSpPr>
      <xdr:spPr>
        <a:xfrm>
          <a:off x="50419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90170</xdr:rowOff>
    </xdr:from>
    <xdr:to xmlns:xdr="http://schemas.openxmlformats.org/drawingml/2006/spreadsheetDrawing">
      <xdr:col>24</xdr:col>
      <xdr:colOff>12700</xdr:colOff>
      <xdr:row>81</xdr:row>
      <xdr:rowOff>90170</xdr:rowOff>
    </xdr:to>
    <xdr:cxnSp macro="">
      <xdr:nvCxnSpPr>
        <xdr:cNvPr id="190" name="直線コネクタ 189"/>
        <xdr:cNvCxnSpPr/>
      </xdr:nvCxnSpPr>
      <xdr:spPr>
        <a:xfrm>
          <a:off x="4864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97790</xdr:rowOff>
    </xdr:from>
    <xdr:to xmlns:xdr="http://schemas.openxmlformats.org/drawingml/2006/spreadsheetDrawing">
      <xdr:col>23</xdr:col>
      <xdr:colOff>133350</xdr:colOff>
      <xdr:row>86</xdr:row>
      <xdr:rowOff>86995</xdr:rowOff>
    </xdr:to>
    <xdr:cxnSp macro="">
      <xdr:nvCxnSpPr>
        <xdr:cNvPr id="191" name="直線コネクタ 190"/>
        <xdr:cNvCxnSpPr/>
      </xdr:nvCxnSpPr>
      <xdr:spPr>
        <a:xfrm>
          <a:off x="4114800" y="14671040"/>
          <a:ext cx="8382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4445</xdr:rowOff>
    </xdr:from>
    <xdr:ext cx="762000" cy="259080"/>
    <xdr:sp macro="" textlink="">
      <xdr:nvSpPr>
        <xdr:cNvPr id="192" name="人件費・物件費等の状況平均値テキスト"/>
        <xdr:cNvSpPr txBox="1"/>
      </xdr:nvSpPr>
      <xdr:spPr>
        <a:xfrm>
          <a:off x="5041900" y="142347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159385</xdr:rowOff>
    </xdr:from>
    <xdr:to xmlns:xdr="http://schemas.openxmlformats.org/drawingml/2006/spreadsheetDrawing">
      <xdr:col>23</xdr:col>
      <xdr:colOff>184150</xdr:colOff>
      <xdr:row>84</xdr:row>
      <xdr:rowOff>89535</xdr:rowOff>
    </xdr:to>
    <xdr:sp macro="" textlink="">
      <xdr:nvSpPr>
        <xdr:cNvPr id="193" name="フローチャート: 判断 192"/>
        <xdr:cNvSpPr/>
      </xdr:nvSpPr>
      <xdr:spPr>
        <a:xfrm>
          <a:off x="4902200" y="143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95885</xdr:rowOff>
    </xdr:from>
    <xdr:to xmlns:xdr="http://schemas.openxmlformats.org/drawingml/2006/spreadsheetDrawing">
      <xdr:col>19</xdr:col>
      <xdr:colOff>133350</xdr:colOff>
      <xdr:row>85</xdr:row>
      <xdr:rowOff>97790</xdr:rowOff>
    </xdr:to>
    <xdr:cxnSp macro="">
      <xdr:nvCxnSpPr>
        <xdr:cNvPr id="194" name="直線コネクタ 193"/>
        <xdr:cNvCxnSpPr/>
      </xdr:nvCxnSpPr>
      <xdr:spPr>
        <a:xfrm>
          <a:off x="3225800" y="146691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104140</xdr:rowOff>
    </xdr:from>
    <xdr:to xmlns:xdr="http://schemas.openxmlformats.org/drawingml/2006/spreadsheetDrawing">
      <xdr:col>19</xdr:col>
      <xdr:colOff>184150</xdr:colOff>
      <xdr:row>84</xdr:row>
      <xdr:rowOff>34290</xdr:rowOff>
    </xdr:to>
    <xdr:sp macro="" textlink="">
      <xdr:nvSpPr>
        <xdr:cNvPr id="195" name="フローチャート: 判断 194"/>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44450</xdr:rowOff>
    </xdr:from>
    <xdr:ext cx="736600" cy="259080"/>
    <xdr:sp macro="" textlink="">
      <xdr:nvSpPr>
        <xdr:cNvPr id="196" name="テキスト ボックス 195"/>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95885</xdr:rowOff>
    </xdr:from>
    <xdr:to xmlns:xdr="http://schemas.openxmlformats.org/drawingml/2006/spreadsheetDrawing">
      <xdr:col>15</xdr:col>
      <xdr:colOff>82550</xdr:colOff>
      <xdr:row>85</xdr:row>
      <xdr:rowOff>114935</xdr:rowOff>
    </xdr:to>
    <xdr:cxnSp macro="">
      <xdr:nvCxnSpPr>
        <xdr:cNvPr id="197" name="直線コネクタ 196"/>
        <xdr:cNvCxnSpPr/>
      </xdr:nvCxnSpPr>
      <xdr:spPr>
        <a:xfrm flipV="1">
          <a:off x="2336800" y="14669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92710</xdr:rowOff>
    </xdr:from>
    <xdr:to xmlns:xdr="http://schemas.openxmlformats.org/drawingml/2006/spreadsheetDrawing">
      <xdr:col>15</xdr:col>
      <xdr:colOff>133350</xdr:colOff>
      <xdr:row>84</xdr:row>
      <xdr:rowOff>22860</xdr:rowOff>
    </xdr:to>
    <xdr:sp macro="" textlink="">
      <xdr:nvSpPr>
        <xdr:cNvPr id="198" name="フローチャート: 判断 197"/>
        <xdr:cNvSpPr/>
      </xdr:nvSpPr>
      <xdr:spPr>
        <a:xfrm>
          <a:off x="3175000" y="143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33020</xdr:rowOff>
    </xdr:from>
    <xdr:ext cx="762000" cy="259080"/>
    <xdr:sp macro="" textlink="">
      <xdr:nvSpPr>
        <xdr:cNvPr id="199" name="テキスト ボックス 198"/>
        <xdr:cNvSpPr txBox="1"/>
      </xdr:nvSpPr>
      <xdr:spPr>
        <a:xfrm>
          <a:off x="2844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26035</xdr:rowOff>
    </xdr:from>
    <xdr:to xmlns:xdr="http://schemas.openxmlformats.org/drawingml/2006/spreadsheetDrawing">
      <xdr:col>11</xdr:col>
      <xdr:colOff>31750</xdr:colOff>
      <xdr:row>85</xdr:row>
      <xdr:rowOff>114935</xdr:rowOff>
    </xdr:to>
    <xdr:cxnSp macro="">
      <xdr:nvCxnSpPr>
        <xdr:cNvPr id="200" name="直線コネクタ 199"/>
        <xdr:cNvCxnSpPr/>
      </xdr:nvCxnSpPr>
      <xdr:spPr>
        <a:xfrm>
          <a:off x="1447800" y="1459928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76835</xdr:rowOff>
    </xdr:from>
    <xdr:to xmlns:xdr="http://schemas.openxmlformats.org/drawingml/2006/spreadsheetDrawing">
      <xdr:col>11</xdr:col>
      <xdr:colOff>82550</xdr:colOff>
      <xdr:row>84</xdr:row>
      <xdr:rowOff>6985</xdr:rowOff>
    </xdr:to>
    <xdr:sp macro="" textlink="">
      <xdr:nvSpPr>
        <xdr:cNvPr id="201" name="フローチャート: 判断 200"/>
        <xdr:cNvSpPr/>
      </xdr:nvSpPr>
      <xdr:spPr>
        <a:xfrm>
          <a:off x="22860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17780</xdr:rowOff>
    </xdr:from>
    <xdr:ext cx="762000" cy="258445"/>
    <xdr:sp macro="" textlink="">
      <xdr:nvSpPr>
        <xdr:cNvPr id="202" name="テキスト ボックス 201"/>
        <xdr:cNvSpPr txBox="1"/>
      </xdr:nvSpPr>
      <xdr:spPr>
        <a:xfrm>
          <a:off x="1955800" y="1407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4445</xdr:rowOff>
    </xdr:from>
    <xdr:to xmlns:xdr="http://schemas.openxmlformats.org/drawingml/2006/spreadsheetDrawing">
      <xdr:col>7</xdr:col>
      <xdr:colOff>31750</xdr:colOff>
      <xdr:row>83</xdr:row>
      <xdr:rowOff>106045</xdr:rowOff>
    </xdr:to>
    <xdr:sp macro="" textlink="">
      <xdr:nvSpPr>
        <xdr:cNvPr id="203" name="フローチャート: 判断 202"/>
        <xdr:cNvSpPr/>
      </xdr:nvSpPr>
      <xdr:spPr>
        <a:xfrm>
          <a:off x="1397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116205</xdr:rowOff>
    </xdr:from>
    <xdr:ext cx="762000" cy="259080"/>
    <xdr:sp macro="" textlink="">
      <xdr:nvSpPr>
        <xdr:cNvPr id="204" name="テキスト ボックス 203"/>
        <xdr:cNvSpPr txBox="1"/>
      </xdr:nvSpPr>
      <xdr:spPr>
        <a:xfrm>
          <a:off x="1066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36195</xdr:rowOff>
    </xdr:from>
    <xdr:to xmlns:xdr="http://schemas.openxmlformats.org/drawingml/2006/spreadsheetDrawing">
      <xdr:col>23</xdr:col>
      <xdr:colOff>184150</xdr:colOff>
      <xdr:row>86</xdr:row>
      <xdr:rowOff>137795</xdr:rowOff>
    </xdr:to>
    <xdr:sp macro="" textlink="">
      <xdr:nvSpPr>
        <xdr:cNvPr id="210" name="楕円 209"/>
        <xdr:cNvSpPr/>
      </xdr:nvSpPr>
      <xdr:spPr>
        <a:xfrm>
          <a:off x="4902200" y="147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8255</xdr:rowOff>
    </xdr:from>
    <xdr:ext cx="762000" cy="258445"/>
    <xdr:sp macro="" textlink="">
      <xdr:nvSpPr>
        <xdr:cNvPr id="211" name="人件費・物件費等の状況該当値テキスト"/>
        <xdr:cNvSpPr txBox="1"/>
      </xdr:nvSpPr>
      <xdr:spPr>
        <a:xfrm>
          <a:off x="5041900" y="14752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46355</xdr:rowOff>
    </xdr:from>
    <xdr:to xmlns:xdr="http://schemas.openxmlformats.org/drawingml/2006/spreadsheetDrawing">
      <xdr:col>19</xdr:col>
      <xdr:colOff>184150</xdr:colOff>
      <xdr:row>85</xdr:row>
      <xdr:rowOff>147955</xdr:rowOff>
    </xdr:to>
    <xdr:sp macro="" textlink="">
      <xdr:nvSpPr>
        <xdr:cNvPr id="212" name="楕円 211"/>
        <xdr:cNvSpPr/>
      </xdr:nvSpPr>
      <xdr:spPr>
        <a:xfrm>
          <a:off x="40640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132715</xdr:rowOff>
    </xdr:from>
    <xdr:ext cx="736600" cy="258445"/>
    <xdr:sp macro="" textlink="">
      <xdr:nvSpPr>
        <xdr:cNvPr id="213" name="テキスト ボックス 212"/>
        <xdr:cNvSpPr txBox="1"/>
      </xdr:nvSpPr>
      <xdr:spPr>
        <a:xfrm>
          <a:off x="3733800" y="14705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45085</xdr:rowOff>
    </xdr:from>
    <xdr:to xmlns:xdr="http://schemas.openxmlformats.org/drawingml/2006/spreadsheetDrawing">
      <xdr:col>15</xdr:col>
      <xdr:colOff>133350</xdr:colOff>
      <xdr:row>85</xdr:row>
      <xdr:rowOff>146685</xdr:rowOff>
    </xdr:to>
    <xdr:sp macro="" textlink="">
      <xdr:nvSpPr>
        <xdr:cNvPr id="214" name="楕円 213"/>
        <xdr:cNvSpPr/>
      </xdr:nvSpPr>
      <xdr:spPr>
        <a:xfrm>
          <a:off x="3175000" y="146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132080</xdr:rowOff>
    </xdr:from>
    <xdr:ext cx="762000" cy="258445"/>
    <xdr:sp macro="" textlink="">
      <xdr:nvSpPr>
        <xdr:cNvPr id="215" name="テキスト ボックス 214"/>
        <xdr:cNvSpPr txBox="1"/>
      </xdr:nvSpPr>
      <xdr:spPr>
        <a:xfrm>
          <a:off x="2844800" y="14705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64135</xdr:rowOff>
    </xdr:from>
    <xdr:to xmlns:xdr="http://schemas.openxmlformats.org/drawingml/2006/spreadsheetDrawing">
      <xdr:col>11</xdr:col>
      <xdr:colOff>82550</xdr:colOff>
      <xdr:row>85</xdr:row>
      <xdr:rowOff>166370</xdr:rowOff>
    </xdr:to>
    <xdr:sp macro="" textlink="">
      <xdr:nvSpPr>
        <xdr:cNvPr id="216" name="楕円 215"/>
        <xdr:cNvSpPr/>
      </xdr:nvSpPr>
      <xdr:spPr>
        <a:xfrm>
          <a:off x="2286000" y="14637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150495</xdr:rowOff>
    </xdr:from>
    <xdr:ext cx="762000" cy="259080"/>
    <xdr:sp macro="" textlink="">
      <xdr:nvSpPr>
        <xdr:cNvPr id="217" name="テキスト ボックス 216"/>
        <xdr:cNvSpPr txBox="1"/>
      </xdr:nvSpPr>
      <xdr:spPr>
        <a:xfrm>
          <a:off x="1955800" y="1472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146685</xdr:rowOff>
    </xdr:from>
    <xdr:to xmlns:xdr="http://schemas.openxmlformats.org/drawingml/2006/spreadsheetDrawing">
      <xdr:col>7</xdr:col>
      <xdr:colOff>31750</xdr:colOff>
      <xdr:row>85</xdr:row>
      <xdr:rowOff>76835</xdr:rowOff>
    </xdr:to>
    <xdr:sp macro="" textlink="">
      <xdr:nvSpPr>
        <xdr:cNvPr id="218" name="楕円 217"/>
        <xdr:cNvSpPr/>
      </xdr:nvSpPr>
      <xdr:spPr>
        <a:xfrm>
          <a:off x="1397000" y="145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61595</xdr:rowOff>
    </xdr:from>
    <xdr:ext cx="762000" cy="259080"/>
    <xdr:sp macro="" textlink="">
      <xdr:nvSpPr>
        <xdr:cNvPr id="219" name="テキスト ボックス 218"/>
        <xdr:cNvSpPr txBox="1"/>
      </xdr:nvSpPr>
      <xdr:spPr>
        <a:xfrm>
          <a:off x="10668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人勧に伴うベースアップなどにより、類似団体を上回る指数となっている。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引き続き、適切な運用を行い、ラスパイレス指数の上昇抑制を図っていく。</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6" name="テキスト ボックス 235"/>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89</xdr:row>
      <xdr:rowOff>121285</xdr:rowOff>
    </xdr:to>
    <xdr:cxnSp macro="">
      <xdr:nvCxnSpPr>
        <xdr:cNvPr id="250" name="直線コネクタ 249"/>
        <xdr:cNvCxnSpPr/>
      </xdr:nvCxnSpPr>
      <xdr:spPr>
        <a:xfrm flipV="1">
          <a:off x="17018000" y="1381188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9080"/>
    <xdr:sp macro="" textlink="">
      <xdr:nvSpPr>
        <xdr:cNvPr id="251"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2" name="直線コネクタ 251"/>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3"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4" name="直線コネクタ 253"/>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133985</xdr:rowOff>
    </xdr:from>
    <xdr:to xmlns:xdr="http://schemas.openxmlformats.org/drawingml/2006/spreadsheetDrawing">
      <xdr:col>81</xdr:col>
      <xdr:colOff>44450</xdr:colOff>
      <xdr:row>85</xdr:row>
      <xdr:rowOff>169545</xdr:rowOff>
    </xdr:to>
    <xdr:cxnSp macro="">
      <xdr:nvCxnSpPr>
        <xdr:cNvPr id="255" name="直線コネクタ 254"/>
        <xdr:cNvCxnSpPr/>
      </xdr:nvCxnSpPr>
      <xdr:spPr>
        <a:xfrm>
          <a:off x="16179800" y="1453578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66675</xdr:rowOff>
    </xdr:from>
    <xdr:ext cx="762000" cy="258445"/>
    <xdr:sp macro="" textlink="">
      <xdr:nvSpPr>
        <xdr:cNvPr id="256" name="給与水準   （国との比較）平均値テキスト"/>
        <xdr:cNvSpPr txBox="1"/>
      </xdr:nvSpPr>
      <xdr:spPr>
        <a:xfrm>
          <a:off x="17106900" y="14468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57" name="フローチャート: 判断 256"/>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133985</xdr:rowOff>
    </xdr:from>
    <xdr:to xmlns:xdr="http://schemas.openxmlformats.org/drawingml/2006/spreadsheetDrawing">
      <xdr:col>77</xdr:col>
      <xdr:colOff>44450</xdr:colOff>
      <xdr:row>85</xdr:row>
      <xdr:rowOff>152400</xdr:rowOff>
    </xdr:to>
    <xdr:cxnSp macro="">
      <xdr:nvCxnSpPr>
        <xdr:cNvPr id="258" name="直線コネクタ 257"/>
        <xdr:cNvCxnSpPr/>
      </xdr:nvCxnSpPr>
      <xdr:spPr>
        <a:xfrm flipV="1">
          <a:off x="15290800" y="1453578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67310</xdr:rowOff>
    </xdr:from>
    <xdr:to xmlns:xdr="http://schemas.openxmlformats.org/drawingml/2006/spreadsheetDrawing">
      <xdr:col>77</xdr:col>
      <xdr:colOff>95250</xdr:colOff>
      <xdr:row>85</xdr:row>
      <xdr:rowOff>168910</xdr:rowOff>
    </xdr:to>
    <xdr:sp macro="" textlink="">
      <xdr:nvSpPr>
        <xdr:cNvPr id="259" name="フローチャート: 判断 258"/>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153670</xdr:rowOff>
    </xdr:from>
    <xdr:ext cx="736600" cy="259080"/>
    <xdr:sp macro="" textlink="">
      <xdr:nvSpPr>
        <xdr:cNvPr id="260" name="テキスト ボックス 259"/>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152400</xdr:rowOff>
    </xdr:from>
    <xdr:to xmlns:xdr="http://schemas.openxmlformats.org/drawingml/2006/spreadsheetDrawing">
      <xdr:col>72</xdr:col>
      <xdr:colOff>203200</xdr:colOff>
      <xdr:row>86</xdr:row>
      <xdr:rowOff>15240</xdr:rowOff>
    </xdr:to>
    <xdr:cxnSp macro="">
      <xdr:nvCxnSpPr>
        <xdr:cNvPr id="261" name="直線コネクタ 260"/>
        <xdr:cNvCxnSpPr/>
      </xdr:nvCxnSpPr>
      <xdr:spPr>
        <a:xfrm flipV="1">
          <a:off x="14401800" y="14725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41910</xdr:rowOff>
    </xdr:from>
    <xdr:ext cx="762000" cy="258445"/>
    <xdr:sp macro="" textlink="">
      <xdr:nvSpPr>
        <xdr:cNvPr id="263" name="テキスト ボックス 262"/>
        <xdr:cNvSpPr txBox="1"/>
      </xdr:nvSpPr>
      <xdr:spPr>
        <a:xfrm>
          <a:off x="14909800" y="1444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48895</xdr:rowOff>
    </xdr:from>
    <xdr:to xmlns:xdr="http://schemas.openxmlformats.org/drawingml/2006/spreadsheetDrawing">
      <xdr:col>68</xdr:col>
      <xdr:colOff>152400</xdr:colOff>
      <xdr:row>86</xdr:row>
      <xdr:rowOff>15240</xdr:rowOff>
    </xdr:to>
    <xdr:cxnSp macro="">
      <xdr:nvCxnSpPr>
        <xdr:cNvPr id="264" name="直線コネクタ 263"/>
        <xdr:cNvCxnSpPr/>
      </xdr:nvCxnSpPr>
      <xdr:spPr>
        <a:xfrm>
          <a:off x="13512800" y="1462214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118745</xdr:rowOff>
    </xdr:from>
    <xdr:to xmlns:xdr="http://schemas.openxmlformats.org/drawingml/2006/spreadsheetDrawing">
      <xdr:col>68</xdr:col>
      <xdr:colOff>203200</xdr:colOff>
      <xdr:row>86</xdr:row>
      <xdr:rowOff>48895</xdr:rowOff>
    </xdr:to>
    <xdr:sp macro="" textlink="">
      <xdr:nvSpPr>
        <xdr:cNvPr id="265" name="フローチャート: 判断 264"/>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59055</xdr:rowOff>
    </xdr:from>
    <xdr:ext cx="762000" cy="259080"/>
    <xdr:sp macro="" textlink="">
      <xdr:nvSpPr>
        <xdr:cNvPr id="266" name="テキスト ボックス 265"/>
        <xdr:cNvSpPr txBox="1"/>
      </xdr:nvSpPr>
      <xdr:spPr>
        <a:xfrm>
          <a:off x="14020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7" name="フローチャート: 判断 266"/>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170815</xdr:rowOff>
    </xdr:from>
    <xdr:ext cx="762000" cy="258445"/>
    <xdr:sp macro="" textlink="">
      <xdr:nvSpPr>
        <xdr:cNvPr id="268" name="テキスト ボックス 267"/>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118745</xdr:rowOff>
    </xdr:from>
    <xdr:to xmlns:xdr="http://schemas.openxmlformats.org/drawingml/2006/spreadsheetDrawing">
      <xdr:col>81</xdr:col>
      <xdr:colOff>95250</xdr:colOff>
      <xdr:row>86</xdr:row>
      <xdr:rowOff>48895</xdr:rowOff>
    </xdr:to>
    <xdr:sp macro="" textlink="">
      <xdr:nvSpPr>
        <xdr:cNvPr id="274" name="楕円 273"/>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90805</xdr:rowOff>
    </xdr:from>
    <xdr:ext cx="762000" cy="258445"/>
    <xdr:sp macro="" textlink="">
      <xdr:nvSpPr>
        <xdr:cNvPr id="275" name="給与水準   （国との比較）該当値テキスト"/>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83185</xdr:rowOff>
    </xdr:from>
    <xdr:to xmlns:xdr="http://schemas.openxmlformats.org/drawingml/2006/spreadsheetDrawing">
      <xdr:col>77</xdr:col>
      <xdr:colOff>95250</xdr:colOff>
      <xdr:row>85</xdr:row>
      <xdr:rowOff>13335</xdr:rowOff>
    </xdr:to>
    <xdr:sp macro="" textlink="">
      <xdr:nvSpPr>
        <xdr:cNvPr id="276" name="楕円 275"/>
        <xdr:cNvSpPr/>
      </xdr:nvSpPr>
      <xdr:spPr>
        <a:xfrm>
          <a:off x="16129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23495</xdr:rowOff>
    </xdr:from>
    <xdr:ext cx="736600" cy="259080"/>
    <xdr:sp macro="" textlink="">
      <xdr:nvSpPr>
        <xdr:cNvPr id="277" name="テキスト ボックス 276"/>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16510</xdr:rowOff>
    </xdr:from>
    <xdr:ext cx="762000" cy="259080"/>
    <xdr:sp macro="" textlink="">
      <xdr:nvSpPr>
        <xdr:cNvPr id="279" name="テキスト ボックス 278"/>
        <xdr:cNvSpPr txBox="1"/>
      </xdr:nvSpPr>
      <xdr:spPr>
        <a:xfrm>
          <a:off x="14909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135890</xdr:rowOff>
    </xdr:from>
    <xdr:to xmlns:xdr="http://schemas.openxmlformats.org/drawingml/2006/spreadsheetDrawing">
      <xdr:col>68</xdr:col>
      <xdr:colOff>203200</xdr:colOff>
      <xdr:row>86</xdr:row>
      <xdr:rowOff>66040</xdr:rowOff>
    </xdr:to>
    <xdr:sp macro="" textlink="">
      <xdr:nvSpPr>
        <xdr:cNvPr id="280" name="楕円 279"/>
        <xdr:cNvSpPr/>
      </xdr:nvSpPr>
      <xdr:spPr>
        <a:xfrm>
          <a:off x="14351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50800</xdr:rowOff>
    </xdr:from>
    <xdr:ext cx="762000" cy="259080"/>
    <xdr:sp macro="" textlink="">
      <xdr:nvSpPr>
        <xdr:cNvPr id="281" name="テキスト ボックス 280"/>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169545</xdr:rowOff>
    </xdr:from>
    <xdr:to xmlns:xdr="http://schemas.openxmlformats.org/drawingml/2006/spreadsheetDrawing">
      <xdr:col>64</xdr:col>
      <xdr:colOff>152400</xdr:colOff>
      <xdr:row>85</xdr:row>
      <xdr:rowOff>99695</xdr:rowOff>
    </xdr:to>
    <xdr:sp macro="" textlink="">
      <xdr:nvSpPr>
        <xdr:cNvPr id="282" name="楕円 281"/>
        <xdr:cNvSpPr/>
      </xdr:nvSpPr>
      <xdr:spPr>
        <a:xfrm>
          <a:off x="134620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109855</xdr:rowOff>
    </xdr:from>
    <xdr:ext cx="762000" cy="258445"/>
    <xdr:sp macro="" textlink="">
      <xdr:nvSpPr>
        <xdr:cNvPr id="283" name="テキスト ボックス 282"/>
        <xdr:cNvSpPr txBox="1"/>
      </xdr:nvSpPr>
      <xdr:spPr>
        <a:xfrm>
          <a:off x="13131800" y="1434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5" name="テキスト ボックス 284"/>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6" name="テキスト ボックス 285"/>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年度策定の集中改革プランを上回るペースで人員削減を行ってきたが、保育所の直営などにより、依然として類似団体を上回る職員数となっている。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防災対策事業の増加や人口減少に伴う地方創生事業による新たな行政ニーズに対応するため、職員数の削減は限界まで来ている状況である。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財政状況をふまえた行政サービスの質と量をより良いものにしていくためにも、職員数をどのようにしていくかは喫緊の課題となっている。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7" name="テキスト ボックス 306"/>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9" name="テキスト ボックス 308"/>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42545</xdr:rowOff>
    </xdr:from>
    <xdr:to xmlns:xdr="http://schemas.openxmlformats.org/drawingml/2006/spreadsheetDrawing">
      <xdr:col>81</xdr:col>
      <xdr:colOff>44450</xdr:colOff>
      <xdr:row>67</xdr:row>
      <xdr:rowOff>94615</xdr:rowOff>
    </xdr:to>
    <xdr:cxnSp macro="">
      <xdr:nvCxnSpPr>
        <xdr:cNvPr id="313" name="直線コネクタ 312"/>
        <xdr:cNvCxnSpPr/>
      </xdr:nvCxnSpPr>
      <xdr:spPr>
        <a:xfrm flipV="1">
          <a:off x="17018000" y="1015809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66675</xdr:rowOff>
    </xdr:from>
    <xdr:ext cx="762000" cy="258445"/>
    <xdr:sp macro="" textlink="">
      <xdr:nvSpPr>
        <xdr:cNvPr id="314" name="定員管理の状況最小値テキスト"/>
        <xdr:cNvSpPr txBox="1"/>
      </xdr:nvSpPr>
      <xdr:spPr>
        <a:xfrm>
          <a:off x="17106900" y="1155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94615</xdr:rowOff>
    </xdr:from>
    <xdr:to xmlns:xdr="http://schemas.openxmlformats.org/drawingml/2006/spreadsheetDrawing">
      <xdr:col>81</xdr:col>
      <xdr:colOff>133350</xdr:colOff>
      <xdr:row>67</xdr:row>
      <xdr:rowOff>94615</xdr:rowOff>
    </xdr:to>
    <xdr:cxnSp macro="">
      <xdr:nvCxnSpPr>
        <xdr:cNvPr id="315" name="直線コネクタ 314"/>
        <xdr:cNvCxnSpPr/>
      </xdr:nvCxnSpPr>
      <xdr:spPr>
        <a:xfrm>
          <a:off x="16929100" y="1158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128905</xdr:rowOff>
    </xdr:from>
    <xdr:ext cx="762000" cy="259080"/>
    <xdr:sp macro="" textlink="">
      <xdr:nvSpPr>
        <xdr:cNvPr id="316" name="定員管理の状況最大値テキスト"/>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42545</xdr:rowOff>
    </xdr:from>
    <xdr:to xmlns:xdr="http://schemas.openxmlformats.org/drawingml/2006/spreadsheetDrawing">
      <xdr:col>81</xdr:col>
      <xdr:colOff>133350</xdr:colOff>
      <xdr:row>59</xdr:row>
      <xdr:rowOff>42545</xdr:rowOff>
    </xdr:to>
    <xdr:cxnSp macro="">
      <xdr:nvCxnSpPr>
        <xdr:cNvPr id="317" name="直線コネクタ 316"/>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114300</xdr:rowOff>
    </xdr:from>
    <xdr:to xmlns:xdr="http://schemas.openxmlformats.org/drawingml/2006/spreadsheetDrawing">
      <xdr:col>81</xdr:col>
      <xdr:colOff>44450</xdr:colOff>
      <xdr:row>66</xdr:row>
      <xdr:rowOff>17780</xdr:rowOff>
    </xdr:to>
    <xdr:cxnSp macro="">
      <xdr:nvCxnSpPr>
        <xdr:cNvPr id="318" name="直線コネクタ 317"/>
        <xdr:cNvCxnSpPr/>
      </xdr:nvCxnSpPr>
      <xdr:spPr>
        <a:xfrm>
          <a:off x="16179800" y="1125855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97790</xdr:rowOff>
    </xdr:from>
    <xdr:ext cx="762000" cy="258445"/>
    <xdr:sp macro="" textlink="">
      <xdr:nvSpPr>
        <xdr:cNvPr id="319" name="定員管理の状況平均値テキスト"/>
        <xdr:cNvSpPr txBox="1"/>
      </xdr:nvSpPr>
      <xdr:spPr>
        <a:xfrm>
          <a:off x="17106900" y="10556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80645</xdr:rowOff>
    </xdr:from>
    <xdr:to xmlns:xdr="http://schemas.openxmlformats.org/drawingml/2006/spreadsheetDrawing">
      <xdr:col>81</xdr:col>
      <xdr:colOff>95250</xdr:colOff>
      <xdr:row>63</xdr:row>
      <xdr:rowOff>10795</xdr:rowOff>
    </xdr:to>
    <xdr:sp macro="" textlink="">
      <xdr:nvSpPr>
        <xdr:cNvPr id="320" name="フローチャート: 判断 319"/>
        <xdr:cNvSpPr/>
      </xdr:nvSpPr>
      <xdr:spPr>
        <a:xfrm>
          <a:off x="16967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100965</xdr:rowOff>
    </xdr:from>
    <xdr:to xmlns:xdr="http://schemas.openxmlformats.org/drawingml/2006/spreadsheetDrawing">
      <xdr:col>77</xdr:col>
      <xdr:colOff>44450</xdr:colOff>
      <xdr:row>65</xdr:row>
      <xdr:rowOff>114300</xdr:rowOff>
    </xdr:to>
    <xdr:cxnSp macro="">
      <xdr:nvCxnSpPr>
        <xdr:cNvPr id="321" name="直線コネクタ 320"/>
        <xdr:cNvCxnSpPr/>
      </xdr:nvCxnSpPr>
      <xdr:spPr>
        <a:xfrm>
          <a:off x="15290800" y="11245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19050</xdr:rowOff>
    </xdr:from>
    <xdr:to xmlns:xdr="http://schemas.openxmlformats.org/drawingml/2006/spreadsheetDrawing">
      <xdr:col>77</xdr:col>
      <xdr:colOff>95250</xdr:colOff>
      <xdr:row>62</xdr:row>
      <xdr:rowOff>120650</xdr:rowOff>
    </xdr:to>
    <xdr:sp macro="" textlink="">
      <xdr:nvSpPr>
        <xdr:cNvPr id="322" name="フローチャート: 判断 321"/>
        <xdr:cNvSpPr/>
      </xdr:nvSpPr>
      <xdr:spPr>
        <a:xfrm>
          <a:off x="161290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130810</xdr:rowOff>
    </xdr:from>
    <xdr:ext cx="736600" cy="259080"/>
    <xdr:sp macro="" textlink="">
      <xdr:nvSpPr>
        <xdr:cNvPr id="323" name="テキスト ボックス 322"/>
        <xdr:cNvSpPr txBox="1"/>
      </xdr:nvSpPr>
      <xdr:spPr>
        <a:xfrm>
          <a:off x="15798800" y="10417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50165</xdr:rowOff>
    </xdr:from>
    <xdr:to xmlns:xdr="http://schemas.openxmlformats.org/drawingml/2006/spreadsheetDrawing">
      <xdr:col>72</xdr:col>
      <xdr:colOff>203200</xdr:colOff>
      <xdr:row>65</xdr:row>
      <xdr:rowOff>100965</xdr:rowOff>
    </xdr:to>
    <xdr:cxnSp macro="">
      <xdr:nvCxnSpPr>
        <xdr:cNvPr id="324" name="直線コネクタ 323"/>
        <xdr:cNvCxnSpPr/>
      </xdr:nvCxnSpPr>
      <xdr:spPr>
        <a:xfrm>
          <a:off x="14401800" y="11194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1905</xdr:rowOff>
    </xdr:from>
    <xdr:to xmlns:xdr="http://schemas.openxmlformats.org/drawingml/2006/spreadsheetDrawing">
      <xdr:col>73</xdr:col>
      <xdr:colOff>44450</xdr:colOff>
      <xdr:row>62</xdr:row>
      <xdr:rowOff>103505</xdr:rowOff>
    </xdr:to>
    <xdr:sp macro="" textlink="">
      <xdr:nvSpPr>
        <xdr:cNvPr id="325" name="フローチャート: 判断 324"/>
        <xdr:cNvSpPr/>
      </xdr:nvSpPr>
      <xdr:spPr>
        <a:xfrm>
          <a:off x="15240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113665</xdr:rowOff>
    </xdr:from>
    <xdr:ext cx="762000" cy="258445"/>
    <xdr:sp macro="" textlink="">
      <xdr:nvSpPr>
        <xdr:cNvPr id="326" name="テキスト ボックス 325"/>
        <xdr:cNvSpPr txBox="1"/>
      </xdr:nvSpPr>
      <xdr:spPr>
        <a:xfrm>
          <a:off x="14909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29210</xdr:rowOff>
    </xdr:from>
    <xdr:to xmlns:xdr="http://schemas.openxmlformats.org/drawingml/2006/spreadsheetDrawing">
      <xdr:col>68</xdr:col>
      <xdr:colOff>152400</xdr:colOff>
      <xdr:row>65</xdr:row>
      <xdr:rowOff>50165</xdr:rowOff>
    </xdr:to>
    <xdr:cxnSp macro="">
      <xdr:nvCxnSpPr>
        <xdr:cNvPr id="327" name="直線コネクタ 326"/>
        <xdr:cNvCxnSpPr/>
      </xdr:nvCxnSpPr>
      <xdr:spPr>
        <a:xfrm>
          <a:off x="13512800" y="111734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140970</xdr:rowOff>
    </xdr:from>
    <xdr:to xmlns:xdr="http://schemas.openxmlformats.org/drawingml/2006/spreadsheetDrawing">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81280</xdr:rowOff>
    </xdr:from>
    <xdr:ext cx="762000" cy="259080"/>
    <xdr:sp macro="" textlink="">
      <xdr:nvSpPr>
        <xdr:cNvPr id="329" name="テキスト ボックス 328"/>
        <xdr:cNvSpPr txBox="1"/>
      </xdr:nvSpPr>
      <xdr:spPr>
        <a:xfrm>
          <a:off x="14020800" y="1036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106045</xdr:rowOff>
    </xdr:from>
    <xdr:to xmlns:xdr="http://schemas.openxmlformats.org/drawingml/2006/spreadsheetDrawing">
      <xdr:col>64</xdr:col>
      <xdr:colOff>152400</xdr:colOff>
      <xdr:row>62</xdr:row>
      <xdr:rowOff>36195</xdr:rowOff>
    </xdr:to>
    <xdr:sp macro="" textlink="">
      <xdr:nvSpPr>
        <xdr:cNvPr id="330" name="フローチャート: 判断 329"/>
        <xdr:cNvSpPr/>
      </xdr:nvSpPr>
      <xdr:spPr>
        <a:xfrm>
          <a:off x="134620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46355</xdr:rowOff>
    </xdr:from>
    <xdr:ext cx="762000" cy="259080"/>
    <xdr:sp macro="" textlink="">
      <xdr:nvSpPr>
        <xdr:cNvPr id="331" name="テキスト ボックス 330"/>
        <xdr:cNvSpPr txBox="1"/>
      </xdr:nvSpPr>
      <xdr:spPr>
        <a:xfrm>
          <a:off x="13131800" y="1033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137795</xdr:rowOff>
    </xdr:from>
    <xdr:to xmlns:xdr="http://schemas.openxmlformats.org/drawingml/2006/spreadsheetDrawing">
      <xdr:col>81</xdr:col>
      <xdr:colOff>95250</xdr:colOff>
      <xdr:row>66</xdr:row>
      <xdr:rowOff>67945</xdr:rowOff>
    </xdr:to>
    <xdr:sp macro="" textlink="">
      <xdr:nvSpPr>
        <xdr:cNvPr id="337" name="楕円 336"/>
        <xdr:cNvSpPr/>
      </xdr:nvSpPr>
      <xdr:spPr>
        <a:xfrm>
          <a:off x="16967200" y="112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109855</xdr:rowOff>
    </xdr:from>
    <xdr:ext cx="762000" cy="258445"/>
    <xdr:sp macro="" textlink="">
      <xdr:nvSpPr>
        <xdr:cNvPr id="338" name="定員管理の状況該当値テキスト"/>
        <xdr:cNvSpPr txBox="1"/>
      </xdr:nvSpPr>
      <xdr:spPr>
        <a:xfrm>
          <a:off x="17106900" y="11254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63500</xdr:rowOff>
    </xdr:from>
    <xdr:to xmlns:xdr="http://schemas.openxmlformats.org/drawingml/2006/spreadsheetDrawing">
      <xdr:col>77</xdr:col>
      <xdr:colOff>95250</xdr:colOff>
      <xdr:row>65</xdr:row>
      <xdr:rowOff>165100</xdr:rowOff>
    </xdr:to>
    <xdr:sp macro="" textlink="">
      <xdr:nvSpPr>
        <xdr:cNvPr id="339" name="楕円 338"/>
        <xdr:cNvSpPr/>
      </xdr:nvSpPr>
      <xdr:spPr>
        <a:xfrm>
          <a:off x="16129000" y="112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149860</xdr:rowOff>
    </xdr:from>
    <xdr:ext cx="736600" cy="259080"/>
    <xdr:sp macro="" textlink="">
      <xdr:nvSpPr>
        <xdr:cNvPr id="340" name="テキスト ボックス 339"/>
        <xdr:cNvSpPr txBox="1"/>
      </xdr:nvSpPr>
      <xdr:spPr>
        <a:xfrm>
          <a:off x="15798800" y="1129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50165</xdr:rowOff>
    </xdr:from>
    <xdr:to xmlns:xdr="http://schemas.openxmlformats.org/drawingml/2006/spreadsheetDrawing">
      <xdr:col>73</xdr:col>
      <xdr:colOff>44450</xdr:colOff>
      <xdr:row>65</xdr:row>
      <xdr:rowOff>151765</xdr:rowOff>
    </xdr:to>
    <xdr:sp macro="" textlink="">
      <xdr:nvSpPr>
        <xdr:cNvPr id="341" name="楕円 340"/>
        <xdr:cNvSpPr/>
      </xdr:nvSpPr>
      <xdr:spPr>
        <a:xfrm>
          <a:off x="15240000" y="111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136525</xdr:rowOff>
    </xdr:from>
    <xdr:ext cx="762000" cy="258445"/>
    <xdr:sp macro="" textlink="">
      <xdr:nvSpPr>
        <xdr:cNvPr id="342" name="テキスト ボックス 341"/>
        <xdr:cNvSpPr txBox="1"/>
      </xdr:nvSpPr>
      <xdr:spPr>
        <a:xfrm>
          <a:off x="14909800" y="1128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170815</xdr:rowOff>
    </xdr:from>
    <xdr:to xmlns:xdr="http://schemas.openxmlformats.org/drawingml/2006/spreadsheetDrawing">
      <xdr:col>68</xdr:col>
      <xdr:colOff>203200</xdr:colOff>
      <xdr:row>65</xdr:row>
      <xdr:rowOff>100965</xdr:rowOff>
    </xdr:to>
    <xdr:sp macro="" textlink="">
      <xdr:nvSpPr>
        <xdr:cNvPr id="343" name="楕円 342"/>
        <xdr:cNvSpPr/>
      </xdr:nvSpPr>
      <xdr:spPr>
        <a:xfrm>
          <a:off x="14351000" y="1114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86360</xdr:rowOff>
    </xdr:from>
    <xdr:ext cx="762000" cy="258445"/>
    <xdr:sp macro="" textlink="">
      <xdr:nvSpPr>
        <xdr:cNvPr id="344" name="テキスト ボックス 343"/>
        <xdr:cNvSpPr txBox="1"/>
      </xdr:nvSpPr>
      <xdr:spPr>
        <a:xfrm>
          <a:off x="14020800" y="1123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149225</xdr:rowOff>
    </xdr:from>
    <xdr:to xmlns:xdr="http://schemas.openxmlformats.org/drawingml/2006/spreadsheetDrawing">
      <xdr:col>64</xdr:col>
      <xdr:colOff>152400</xdr:colOff>
      <xdr:row>65</xdr:row>
      <xdr:rowOff>79375</xdr:rowOff>
    </xdr:to>
    <xdr:sp macro="" textlink="">
      <xdr:nvSpPr>
        <xdr:cNvPr id="345" name="楕円 344"/>
        <xdr:cNvSpPr/>
      </xdr:nvSpPr>
      <xdr:spPr>
        <a:xfrm>
          <a:off x="134620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64135</xdr:rowOff>
    </xdr:from>
    <xdr:ext cx="762000" cy="258445"/>
    <xdr:sp macro="" textlink="">
      <xdr:nvSpPr>
        <xdr:cNvPr id="346" name="テキスト ボックス 345"/>
        <xdr:cNvSpPr txBox="1"/>
      </xdr:nvSpPr>
      <xdr:spPr>
        <a:xfrm>
          <a:off x="13131800" y="1120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市町村合併以降行ってきた繰上償還や、交付税措置の高い地方債での借入などにより、近年連続して数値改善を続けていたが、</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en-US" sz="1300">
              <a:solidFill>
                <a:schemeClr val="dk1"/>
              </a:solidFill>
              <a:effectLst/>
              <a:latin typeface="ＭＳ Ｐゴシック"/>
              <a:ea typeface="ＭＳ Ｐゴシック"/>
              <a:cs typeface="+mn-cs"/>
            </a:rPr>
            <a:t>年度より連続して</a:t>
          </a:r>
          <a:r>
            <a:rPr kumimoji="1" lang="ja-JP" altLang="ja-JP" sz="1300">
              <a:solidFill>
                <a:schemeClr val="dk1"/>
              </a:solidFill>
              <a:effectLst/>
              <a:latin typeface="ＭＳ Ｐゴシック"/>
              <a:ea typeface="ＭＳ Ｐゴシック"/>
              <a:cs typeface="+mn-cs"/>
            </a:rPr>
            <a:t>悪化に転じた。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また、新庁舎建設事業や保育所高台移転事業などの大型事業による地方債残高の増加や普通交付税の縮減により、さらなる数値の悪化が見込まれる。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今後も事業内容を精査することで必要性を確認するとともに繰上償還の実施により、実質公債費比率の上昇を抑えていく必要がある。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4" name="テキスト ボックス 373"/>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38100</xdr:rowOff>
    </xdr:from>
    <xdr:to xmlns:xdr="http://schemas.openxmlformats.org/drawingml/2006/spreadsheetDrawing">
      <xdr:col>81</xdr:col>
      <xdr:colOff>44450</xdr:colOff>
      <xdr:row>45</xdr:row>
      <xdr:rowOff>60960</xdr:rowOff>
    </xdr:to>
    <xdr:cxnSp macro="">
      <xdr:nvCxnSpPr>
        <xdr:cNvPr id="376" name="直線コネクタ 375"/>
        <xdr:cNvCxnSpPr/>
      </xdr:nvCxnSpPr>
      <xdr:spPr>
        <a:xfrm flipV="1">
          <a:off x="17018000" y="6381750"/>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77"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78" name="直線コネクタ 377"/>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124460</xdr:rowOff>
    </xdr:from>
    <xdr:ext cx="762000" cy="259080"/>
    <xdr:sp macro="" textlink="">
      <xdr:nvSpPr>
        <xdr:cNvPr id="379" name="公債費負担の状況最大値テキスト"/>
        <xdr:cNvSpPr txBox="1"/>
      </xdr:nvSpPr>
      <xdr:spPr>
        <a:xfrm>
          <a:off x="17106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38100</xdr:rowOff>
    </xdr:from>
    <xdr:to xmlns:xdr="http://schemas.openxmlformats.org/drawingml/2006/spreadsheetDrawing">
      <xdr:col>81</xdr:col>
      <xdr:colOff>133350</xdr:colOff>
      <xdr:row>37</xdr:row>
      <xdr:rowOff>38100</xdr:rowOff>
    </xdr:to>
    <xdr:cxnSp macro="">
      <xdr:nvCxnSpPr>
        <xdr:cNvPr id="380" name="直線コネクタ 379"/>
        <xdr:cNvCxnSpPr/>
      </xdr:nvCxnSpPr>
      <xdr:spPr>
        <a:xfrm>
          <a:off x="16929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57150</xdr:rowOff>
    </xdr:from>
    <xdr:to xmlns:xdr="http://schemas.openxmlformats.org/drawingml/2006/spreadsheetDrawing">
      <xdr:col>81</xdr:col>
      <xdr:colOff>44450</xdr:colOff>
      <xdr:row>39</xdr:row>
      <xdr:rowOff>110490</xdr:rowOff>
    </xdr:to>
    <xdr:cxnSp macro="">
      <xdr:nvCxnSpPr>
        <xdr:cNvPr id="381" name="直線コネクタ 380"/>
        <xdr:cNvCxnSpPr/>
      </xdr:nvCxnSpPr>
      <xdr:spPr>
        <a:xfrm>
          <a:off x="16179800" y="67437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168910</xdr:rowOff>
    </xdr:from>
    <xdr:ext cx="762000" cy="258445"/>
    <xdr:sp macro="" textlink="">
      <xdr:nvSpPr>
        <xdr:cNvPr id="382" name="公債費負担の状況平均値テキスト"/>
        <xdr:cNvSpPr txBox="1"/>
      </xdr:nvSpPr>
      <xdr:spPr>
        <a:xfrm>
          <a:off x="17106900" y="70269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25400</xdr:rowOff>
    </xdr:from>
    <xdr:to xmlns:xdr="http://schemas.openxmlformats.org/drawingml/2006/spreadsheetDrawing">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134620</xdr:rowOff>
    </xdr:from>
    <xdr:to xmlns:xdr="http://schemas.openxmlformats.org/drawingml/2006/spreadsheetDrawing">
      <xdr:col>77</xdr:col>
      <xdr:colOff>44450</xdr:colOff>
      <xdr:row>39</xdr:row>
      <xdr:rowOff>57150</xdr:rowOff>
    </xdr:to>
    <xdr:cxnSp macro="">
      <xdr:nvCxnSpPr>
        <xdr:cNvPr id="384" name="直線コネクタ 383"/>
        <xdr:cNvCxnSpPr/>
      </xdr:nvCxnSpPr>
      <xdr:spPr>
        <a:xfrm>
          <a:off x="15290800" y="66497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25400</xdr:rowOff>
    </xdr:from>
    <xdr:to xmlns:xdr="http://schemas.openxmlformats.org/drawingml/2006/spreadsheetDrawing">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111760</xdr:rowOff>
    </xdr:from>
    <xdr:ext cx="736600" cy="258445"/>
    <xdr:sp macro="" textlink="">
      <xdr:nvSpPr>
        <xdr:cNvPr id="386" name="テキスト ボックス 385"/>
        <xdr:cNvSpPr txBox="1"/>
      </xdr:nvSpPr>
      <xdr:spPr>
        <a:xfrm>
          <a:off x="15798800"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134620</xdr:rowOff>
    </xdr:from>
    <xdr:to xmlns:xdr="http://schemas.openxmlformats.org/drawingml/2006/spreadsheetDrawing">
      <xdr:col>72</xdr:col>
      <xdr:colOff>203200</xdr:colOff>
      <xdr:row>38</xdr:row>
      <xdr:rowOff>134620</xdr:rowOff>
    </xdr:to>
    <xdr:cxnSp macro="">
      <xdr:nvCxnSpPr>
        <xdr:cNvPr id="387" name="直線コネクタ 386"/>
        <xdr:cNvCxnSpPr/>
      </xdr:nvCxnSpPr>
      <xdr:spPr>
        <a:xfrm>
          <a:off x="14401800" y="6649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25400</xdr:rowOff>
    </xdr:from>
    <xdr:to xmlns:xdr="http://schemas.openxmlformats.org/drawingml/2006/spreadsheetDrawing">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111760</xdr:rowOff>
    </xdr:from>
    <xdr:ext cx="762000" cy="258445"/>
    <xdr:sp macro="" textlink="">
      <xdr:nvSpPr>
        <xdr:cNvPr id="389" name="テキスト ボックス 388"/>
        <xdr:cNvSpPr txBox="1"/>
      </xdr:nvSpPr>
      <xdr:spPr>
        <a:xfrm>
          <a:off x="14909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134620</xdr:rowOff>
    </xdr:from>
    <xdr:to xmlns:xdr="http://schemas.openxmlformats.org/drawingml/2006/spreadsheetDrawing">
      <xdr:col>68</xdr:col>
      <xdr:colOff>152400</xdr:colOff>
      <xdr:row>39</xdr:row>
      <xdr:rowOff>30480</xdr:rowOff>
    </xdr:to>
    <xdr:cxnSp macro="">
      <xdr:nvCxnSpPr>
        <xdr:cNvPr id="390" name="直線コネクタ 389"/>
        <xdr:cNvCxnSpPr/>
      </xdr:nvCxnSpPr>
      <xdr:spPr>
        <a:xfrm flipV="1">
          <a:off x="13512800" y="66497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65405</xdr:rowOff>
    </xdr:from>
    <xdr:to xmlns:xdr="http://schemas.openxmlformats.org/drawingml/2006/spreadsheetDrawing">
      <xdr:col>68</xdr:col>
      <xdr:colOff>203200</xdr:colOff>
      <xdr:row>41</xdr:row>
      <xdr:rowOff>167005</xdr:rowOff>
    </xdr:to>
    <xdr:sp macro="" textlink="">
      <xdr:nvSpPr>
        <xdr:cNvPr id="391" name="フローチャート: 判断 390"/>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151765</xdr:rowOff>
    </xdr:from>
    <xdr:ext cx="762000" cy="259080"/>
    <xdr:sp macro="" textlink="">
      <xdr:nvSpPr>
        <xdr:cNvPr id="392" name="テキスト ボックス 391"/>
        <xdr:cNvSpPr txBox="1"/>
      </xdr:nvSpPr>
      <xdr:spPr>
        <a:xfrm>
          <a:off x="14020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146050</xdr:rowOff>
    </xdr:from>
    <xdr:to xmlns:xdr="http://schemas.openxmlformats.org/drawingml/2006/spreadsheetDrawing">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60960</xdr:rowOff>
    </xdr:from>
    <xdr:ext cx="762000" cy="259080"/>
    <xdr:sp macro="" textlink="">
      <xdr:nvSpPr>
        <xdr:cNvPr id="394" name="テキスト ボックス 393"/>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59690</xdr:rowOff>
    </xdr:from>
    <xdr:to xmlns:xdr="http://schemas.openxmlformats.org/drawingml/2006/spreadsheetDrawing">
      <xdr:col>81</xdr:col>
      <xdr:colOff>95250</xdr:colOff>
      <xdr:row>39</xdr:row>
      <xdr:rowOff>161290</xdr:rowOff>
    </xdr:to>
    <xdr:sp macro="" textlink="">
      <xdr:nvSpPr>
        <xdr:cNvPr id="400" name="楕円 399"/>
        <xdr:cNvSpPr/>
      </xdr:nvSpPr>
      <xdr:spPr>
        <a:xfrm>
          <a:off x="169672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76200</xdr:rowOff>
    </xdr:from>
    <xdr:ext cx="762000" cy="258445"/>
    <xdr:sp macro="" textlink="">
      <xdr:nvSpPr>
        <xdr:cNvPr id="401" name="公債費負担の状況該当値テキスト"/>
        <xdr:cNvSpPr txBox="1"/>
      </xdr:nvSpPr>
      <xdr:spPr>
        <a:xfrm>
          <a:off x="17106900" y="6591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6350</xdr:rowOff>
    </xdr:from>
    <xdr:to xmlns:xdr="http://schemas.openxmlformats.org/drawingml/2006/spreadsheetDrawing">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118110</xdr:rowOff>
    </xdr:from>
    <xdr:ext cx="736600" cy="259080"/>
    <xdr:sp macro="" textlink="">
      <xdr:nvSpPr>
        <xdr:cNvPr id="403" name="テキスト ボックス 402"/>
        <xdr:cNvSpPr txBox="1"/>
      </xdr:nvSpPr>
      <xdr:spPr>
        <a:xfrm>
          <a:off x="15798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83820</xdr:rowOff>
    </xdr:from>
    <xdr:to xmlns:xdr="http://schemas.openxmlformats.org/drawingml/2006/spreadsheetDrawing">
      <xdr:col>73</xdr:col>
      <xdr:colOff>44450</xdr:colOff>
      <xdr:row>39</xdr:row>
      <xdr:rowOff>13970</xdr:rowOff>
    </xdr:to>
    <xdr:sp macro="" textlink="">
      <xdr:nvSpPr>
        <xdr:cNvPr id="404" name="楕円 403"/>
        <xdr:cNvSpPr/>
      </xdr:nvSpPr>
      <xdr:spPr>
        <a:xfrm>
          <a:off x="1524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24130</xdr:rowOff>
    </xdr:from>
    <xdr:ext cx="762000" cy="259080"/>
    <xdr:sp macro="" textlink="">
      <xdr:nvSpPr>
        <xdr:cNvPr id="405" name="テキスト ボックス 404"/>
        <xdr:cNvSpPr txBox="1"/>
      </xdr:nvSpPr>
      <xdr:spPr>
        <a:xfrm>
          <a:off x="14909800" y="636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83820</xdr:rowOff>
    </xdr:from>
    <xdr:to xmlns:xdr="http://schemas.openxmlformats.org/drawingml/2006/spreadsheetDrawing">
      <xdr:col>68</xdr:col>
      <xdr:colOff>203200</xdr:colOff>
      <xdr:row>39</xdr:row>
      <xdr:rowOff>13970</xdr:rowOff>
    </xdr:to>
    <xdr:sp macro="" textlink="">
      <xdr:nvSpPr>
        <xdr:cNvPr id="406" name="楕円 405"/>
        <xdr:cNvSpPr/>
      </xdr:nvSpPr>
      <xdr:spPr>
        <a:xfrm>
          <a:off x="1435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24130</xdr:rowOff>
    </xdr:from>
    <xdr:ext cx="762000" cy="259080"/>
    <xdr:sp macro="" textlink="">
      <xdr:nvSpPr>
        <xdr:cNvPr id="407" name="テキスト ボックス 406"/>
        <xdr:cNvSpPr txBox="1"/>
      </xdr:nvSpPr>
      <xdr:spPr>
        <a:xfrm>
          <a:off x="14020800" y="636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151130</xdr:rowOff>
    </xdr:from>
    <xdr:to xmlns:xdr="http://schemas.openxmlformats.org/drawingml/2006/spreadsheetDrawing">
      <xdr:col>64</xdr:col>
      <xdr:colOff>152400</xdr:colOff>
      <xdr:row>39</xdr:row>
      <xdr:rowOff>81280</xdr:rowOff>
    </xdr:to>
    <xdr:sp macro="" textlink="">
      <xdr:nvSpPr>
        <xdr:cNvPr id="408" name="楕円 407"/>
        <xdr:cNvSpPr/>
      </xdr:nvSpPr>
      <xdr:spPr>
        <a:xfrm>
          <a:off x="134620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91440</xdr:rowOff>
    </xdr:from>
    <xdr:ext cx="762000" cy="259080"/>
    <xdr:sp macro="" textlink="">
      <xdr:nvSpPr>
        <xdr:cNvPr id="409" name="テキスト ボックス 408"/>
        <xdr:cNvSpPr txBox="1"/>
      </xdr:nvSpPr>
      <xdr:spPr>
        <a:xfrm>
          <a:off x="131318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類似団体や全国・県内の市町村と比較しても、数値の良好な状態が続いており、平成</a:t>
          </a:r>
          <a:r>
            <a:rPr kumimoji="1" lang="en-US" altLang="ja-JP" sz="1300">
              <a:solidFill>
                <a:schemeClr val="dk1"/>
              </a:solidFill>
              <a:effectLst/>
              <a:latin typeface="ＭＳ Ｐゴシック"/>
              <a:ea typeface="ＭＳ Ｐゴシック"/>
              <a:cs typeface="+mn-cs"/>
            </a:rPr>
            <a:t>26</a:t>
          </a:r>
          <a:r>
            <a:rPr kumimoji="1" lang="ja-JP" altLang="ja-JP" sz="1300">
              <a:solidFill>
                <a:schemeClr val="dk1"/>
              </a:solidFill>
              <a:effectLst/>
              <a:latin typeface="ＭＳ Ｐゴシック"/>
              <a:ea typeface="ＭＳ Ｐゴシック"/>
              <a:cs typeface="+mn-cs"/>
            </a:rPr>
            <a:t>年度より将来負担比率もマイナスとなっている。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地方債残高は、新庁舎建設事業や保育所高台移転事業など大型事業の地方債借入に伴い増加傾向にあるが、繰上償還による圧縮を図るとともに、有利な地方債を活用することにより、良好な状態を維持し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84455</xdr:rowOff>
    </xdr:to>
    <xdr:cxnSp macro="">
      <xdr:nvCxnSpPr>
        <xdr:cNvPr id="438" name="直線コネクタ 437"/>
        <xdr:cNvCxnSpPr/>
      </xdr:nvCxnSpPr>
      <xdr:spPr>
        <a:xfrm flipV="1">
          <a:off x="17018000" y="2370455"/>
          <a:ext cx="0" cy="1485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56515</xdr:rowOff>
    </xdr:from>
    <xdr:ext cx="762000" cy="258445"/>
    <xdr:sp macro="" textlink="">
      <xdr:nvSpPr>
        <xdr:cNvPr id="439" name="将来負担の状況最小値テキスト"/>
        <xdr:cNvSpPr txBox="1"/>
      </xdr:nvSpPr>
      <xdr:spPr>
        <a:xfrm>
          <a:off x="17106900" y="382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84455</xdr:rowOff>
    </xdr:from>
    <xdr:to xmlns:xdr="http://schemas.openxmlformats.org/drawingml/2006/spreadsheetDrawing">
      <xdr:col>81</xdr:col>
      <xdr:colOff>133350</xdr:colOff>
      <xdr:row>22</xdr:row>
      <xdr:rowOff>84455</xdr:rowOff>
    </xdr:to>
    <xdr:cxnSp macro="">
      <xdr:nvCxnSpPr>
        <xdr:cNvPr id="440" name="直線コネクタ 439"/>
        <xdr:cNvCxnSpPr/>
      </xdr:nvCxnSpPr>
      <xdr:spPr>
        <a:xfrm>
          <a:off x="16929100" y="385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66040</xdr:rowOff>
    </xdr:from>
    <xdr:ext cx="762000" cy="258445"/>
    <xdr:sp macro="" textlink="">
      <xdr:nvSpPr>
        <xdr:cNvPr id="443" name="将来負担の状況平均値テキスト"/>
        <xdr:cNvSpPr txBox="1"/>
      </xdr:nvSpPr>
      <xdr:spPr>
        <a:xfrm>
          <a:off x="17106900" y="2637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93980</xdr:rowOff>
    </xdr:from>
    <xdr:to xmlns:xdr="http://schemas.openxmlformats.org/drawingml/2006/spreadsheetDrawing">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137160</xdr:rowOff>
    </xdr:from>
    <xdr:to xmlns:xdr="http://schemas.openxmlformats.org/drawingml/2006/spreadsheetDrawing">
      <xdr:col>77</xdr:col>
      <xdr:colOff>95250</xdr:colOff>
      <xdr:row>16</xdr:row>
      <xdr:rowOff>67310</xdr:rowOff>
    </xdr:to>
    <xdr:sp macro="" textlink="">
      <xdr:nvSpPr>
        <xdr:cNvPr id="445" name="フローチャート: 判断 444"/>
        <xdr:cNvSpPr/>
      </xdr:nvSpPr>
      <xdr:spPr>
        <a:xfrm>
          <a:off x="16129000" y="27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77470</xdr:rowOff>
    </xdr:from>
    <xdr:ext cx="736600" cy="258445"/>
    <xdr:sp macro="" textlink="">
      <xdr:nvSpPr>
        <xdr:cNvPr id="446" name="テキスト ボックス 445"/>
        <xdr:cNvSpPr txBox="1"/>
      </xdr:nvSpPr>
      <xdr:spPr>
        <a:xfrm>
          <a:off x="15798800" y="2477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124460</xdr:rowOff>
    </xdr:from>
    <xdr:to xmlns:xdr="http://schemas.openxmlformats.org/drawingml/2006/spreadsheetDrawing">
      <xdr:col>73</xdr:col>
      <xdr:colOff>44450</xdr:colOff>
      <xdr:row>16</xdr:row>
      <xdr:rowOff>54610</xdr:rowOff>
    </xdr:to>
    <xdr:sp macro="" textlink="">
      <xdr:nvSpPr>
        <xdr:cNvPr id="447" name="フローチャート: 判断 446"/>
        <xdr:cNvSpPr/>
      </xdr:nvSpPr>
      <xdr:spPr>
        <a:xfrm>
          <a:off x="15240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64770</xdr:rowOff>
    </xdr:from>
    <xdr:ext cx="762000" cy="258445"/>
    <xdr:sp macro="" textlink="">
      <xdr:nvSpPr>
        <xdr:cNvPr id="448" name="テキスト ボックス 447"/>
        <xdr:cNvSpPr txBox="1"/>
      </xdr:nvSpPr>
      <xdr:spPr>
        <a:xfrm>
          <a:off x="14909800" y="246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161290</xdr:rowOff>
    </xdr:from>
    <xdr:to xmlns:xdr="http://schemas.openxmlformats.org/drawingml/2006/spreadsheetDrawing">
      <xdr:col>68</xdr:col>
      <xdr:colOff>203200</xdr:colOff>
      <xdr:row>16</xdr:row>
      <xdr:rowOff>91440</xdr:rowOff>
    </xdr:to>
    <xdr:sp macro="" textlink="">
      <xdr:nvSpPr>
        <xdr:cNvPr id="449" name="フローチャート: 判断 448"/>
        <xdr:cNvSpPr/>
      </xdr:nvSpPr>
      <xdr:spPr>
        <a:xfrm>
          <a:off x="14351000" y="273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101600</xdr:rowOff>
    </xdr:from>
    <xdr:ext cx="762000" cy="259080"/>
    <xdr:sp macro="" textlink="">
      <xdr:nvSpPr>
        <xdr:cNvPr id="450" name="テキスト ボックス 449"/>
        <xdr:cNvSpPr txBox="1"/>
      </xdr:nvSpPr>
      <xdr:spPr>
        <a:xfrm>
          <a:off x="14020800" y="25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50165</xdr:rowOff>
    </xdr:from>
    <xdr:to xmlns:xdr="http://schemas.openxmlformats.org/drawingml/2006/spreadsheetDrawing">
      <xdr:col>64</xdr:col>
      <xdr:colOff>152400</xdr:colOff>
      <xdr:row>16</xdr:row>
      <xdr:rowOff>151765</xdr:rowOff>
    </xdr:to>
    <xdr:sp macro="" textlink="">
      <xdr:nvSpPr>
        <xdr:cNvPr id="451" name="フローチャート: 判断 450"/>
        <xdr:cNvSpPr/>
      </xdr:nvSpPr>
      <xdr:spPr>
        <a:xfrm>
          <a:off x="13462000" y="27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161925</xdr:rowOff>
    </xdr:from>
    <xdr:ext cx="762000" cy="259080"/>
    <xdr:sp macro="" textlink="">
      <xdr:nvSpPr>
        <xdr:cNvPr id="452" name="テキスト ボックス 451"/>
        <xdr:cNvSpPr txBox="1"/>
      </xdr:nvSpPr>
      <xdr:spPr>
        <a:xfrm>
          <a:off x="13131800" y="256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地域おこし協力隊や一般職期末勤勉手当など</a:t>
          </a:r>
          <a:r>
            <a:rPr kumimoji="1" lang="ja-JP" altLang="ja-JP" sz="1300">
              <a:solidFill>
                <a:schemeClr val="dk1"/>
              </a:solidFill>
              <a:effectLst/>
              <a:latin typeface="ＭＳ Ｐゴシック"/>
              <a:ea typeface="ＭＳ Ｐゴシック"/>
              <a:cs typeface="+mn-cs"/>
            </a:rPr>
            <a:t>の</a:t>
          </a:r>
          <a:r>
            <a:rPr kumimoji="1" lang="ja-JP" altLang="en-US" sz="1300">
              <a:solidFill>
                <a:schemeClr val="dk1"/>
              </a:solidFill>
              <a:effectLst/>
              <a:latin typeface="ＭＳ Ｐゴシック"/>
              <a:ea typeface="ＭＳ Ｐゴシック"/>
              <a:cs typeface="+mn-cs"/>
            </a:rPr>
            <a:t>減</a:t>
          </a:r>
          <a:r>
            <a:rPr kumimoji="1" lang="ja-JP" altLang="ja-JP" sz="1300">
              <a:solidFill>
                <a:schemeClr val="dk1"/>
              </a:solidFill>
              <a:effectLst/>
              <a:latin typeface="ＭＳ Ｐゴシック"/>
              <a:ea typeface="ＭＳ Ｐゴシック"/>
              <a:cs typeface="+mn-cs"/>
            </a:rPr>
            <a:t>により、</a:t>
          </a:r>
          <a:r>
            <a:rPr kumimoji="1" lang="ja-JP" altLang="en-US" sz="1300">
              <a:solidFill>
                <a:schemeClr val="dk1"/>
              </a:solidFill>
              <a:effectLst/>
              <a:latin typeface="ＭＳ Ｐゴシック"/>
              <a:ea typeface="ＭＳ Ｐゴシック"/>
              <a:cs typeface="+mn-cs"/>
            </a:rPr>
            <a:t>昨年</a:t>
          </a:r>
          <a:r>
            <a:rPr kumimoji="1" lang="ja-JP" altLang="ja-JP" sz="1300">
              <a:solidFill>
                <a:schemeClr val="dk1"/>
              </a:solidFill>
              <a:effectLst/>
              <a:latin typeface="ＭＳ Ｐゴシック"/>
              <a:ea typeface="ＭＳ Ｐゴシック"/>
              <a:cs typeface="+mn-cs"/>
            </a:rPr>
            <a:t>より</a:t>
          </a:r>
          <a:r>
            <a:rPr kumimoji="1" lang="ja-JP" altLang="en-US" sz="1300">
              <a:solidFill>
                <a:schemeClr val="dk1"/>
              </a:solidFill>
              <a:effectLst/>
              <a:latin typeface="ＭＳ Ｐゴシック"/>
              <a:ea typeface="ＭＳ Ｐゴシック"/>
              <a:cs typeface="+mn-cs"/>
            </a:rPr>
            <a:t>減少</a:t>
          </a:r>
          <a:r>
            <a:rPr kumimoji="1" lang="ja-JP" altLang="ja-JP" sz="1300">
              <a:solidFill>
                <a:schemeClr val="dk1"/>
              </a:solidFill>
              <a:effectLst/>
              <a:latin typeface="ＭＳ Ｐゴシック"/>
              <a:ea typeface="ＭＳ Ｐゴシック"/>
              <a:cs typeface="+mn-cs"/>
            </a:rPr>
            <a:t>した数値となっ</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類似団体を大きく上回るのは、保育所が直営である影響もあるが、依然として類似団体より高い数値であるため、引き続き、類似団体との乖離が大きくならないように給与水準の適正化を図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7365" cy="259080"/>
    <xdr:sp macro="" textlink="">
      <xdr:nvSpPr>
        <xdr:cNvPr id="49" name="テキスト ボックス 48"/>
        <xdr:cNvSpPr txBox="1"/>
      </xdr:nvSpPr>
      <xdr:spPr>
        <a:xfrm>
          <a:off x="254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7365" cy="258445"/>
    <xdr:sp macro="" textlink="">
      <xdr:nvSpPr>
        <xdr:cNvPr id="51" name="テキスト ボックス 50"/>
        <xdr:cNvSpPr txBox="1"/>
      </xdr:nvSpPr>
      <xdr:spPr>
        <a:xfrm>
          <a:off x="254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7365" cy="258445"/>
    <xdr:sp macro="" textlink="">
      <xdr:nvSpPr>
        <xdr:cNvPr id="53" name="テキスト ボックス 52"/>
        <xdr:cNvSpPr txBox="1"/>
      </xdr:nvSpPr>
      <xdr:spPr>
        <a:xfrm>
          <a:off x="254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7365" cy="259080"/>
    <xdr:sp macro="" textlink="">
      <xdr:nvSpPr>
        <xdr:cNvPr id="55" name="テキスト ボックス 54"/>
        <xdr:cNvSpPr txBox="1"/>
      </xdr:nvSpPr>
      <xdr:spPr>
        <a:xfrm>
          <a:off x="254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7365" cy="258445"/>
    <xdr:sp macro="" textlink="">
      <xdr:nvSpPr>
        <xdr:cNvPr id="57" name="テキスト ボックス 56"/>
        <xdr:cNvSpPr txBox="1"/>
      </xdr:nvSpPr>
      <xdr:spPr>
        <a:xfrm>
          <a:off x="254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7365" cy="259080"/>
    <xdr:sp macro="" textlink="">
      <xdr:nvSpPr>
        <xdr:cNvPr id="59" name="テキスト ボックス 58"/>
        <xdr:cNvSpPr txBox="1"/>
      </xdr:nvSpPr>
      <xdr:spPr>
        <a:xfrm>
          <a:off x="254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61" name="テキスト ボックス 60"/>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167640</xdr:rowOff>
    </xdr:to>
    <xdr:cxnSp macro="">
      <xdr:nvCxnSpPr>
        <xdr:cNvPr id="63" name="直線コネクタ 62"/>
        <xdr:cNvCxnSpPr/>
      </xdr:nvCxnSpPr>
      <xdr:spPr>
        <a:xfrm flipV="1">
          <a:off x="4826000" y="57277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139700</xdr:rowOff>
    </xdr:from>
    <xdr:ext cx="762000" cy="259080"/>
    <xdr:sp macro="" textlink="">
      <xdr:nvSpPr>
        <xdr:cNvPr id="64" name="人件費最小値テキスト"/>
        <xdr:cNvSpPr txBox="1"/>
      </xdr:nvSpPr>
      <xdr:spPr>
        <a:xfrm>
          <a:off x="4914900" y="716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167640</xdr:rowOff>
    </xdr:from>
    <xdr:to xmlns:xdr="http://schemas.openxmlformats.org/drawingml/2006/spreadsheetDrawing">
      <xdr:col>24</xdr:col>
      <xdr:colOff>114300</xdr:colOff>
      <xdr:row>41</xdr:row>
      <xdr:rowOff>167640</xdr:rowOff>
    </xdr:to>
    <xdr:cxnSp macro="">
      <xdr:nvCxnSpPr>
        <xdr:cNvPr id="65" name="直線コネクタ 64"/>
        <xdr:cNvCxnSpPr/>
      </xdr:nvCxnSpPr>
      <xdr:spPr>
        <a:xfrm>
          <a:off x="47371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8445"/>
    <xdr:sp macro="" textlink="">
      <xdr:nvSpPr>
        <xdr:cNvPr id="66" name="人件費最大値テキスト"/>
        <xdr:cNvSpPr txBox="1"/>
      </xdr:nvSpPr>
      <xdr:spPr>
        <a:xfrm>
          <a:off x="491490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7" name="直線コネクタ 66"/>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40</xdr:row>
      <xdr:rowOff>78105</xdr:rowOff>
    </xdr:from>
    <xdr:to xmlns:xdr="http://schemas.openxmlformats.org/drawingml/2006/spreadsheetDrawing">
      <xdr:col>24</xdr:col>
      <xdr:colOff>25400</xdr:colOff>
      <xdr:row>41</xdr:row>
      <xdr:rowOff>26035</xdr:rowOff>
    </xdr:to>
    <xdr:cxnSp macro="">
      <xdr:nvCxnSpPr>
        <xdr:cNvPr id="68" name="直線コネクタ 67"/>
        <xdr:cNvCxnSpPr/>
      </xdr:nvCxnSpPr>
      <xdr:spPr>
        <a:xfrm flipV="1">
          <a:off x="3987800" y="693610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60325</xdr:rowOff>
    </xdr:from>
    <xdr:ext cx="762000" cy="259080"/>
    <xdr:sp macro="" textlink="">
      <xdr:nvSpPr>
        <xdr:cNvPr id="69" name="人件費平均値テキスト"/>
        <xdr:cNvSpPr txBox="1"/>
      </xdr:nvSpPr>
      <xdr:spPr>
        <a:xfrm>
          <a:off x="4914900" y="6403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43815</xdr:rowOff>
    </xdr:from>
    <xdr:to xmlns:xdr="http://schemas.openxmlformats.org/drawingml/2006/spreadsheetDrawing">
      <xdr:col>24</xdr:col>
      <xdr:colOff>76200</xdr:colOff>
      <xdr:row>38</xdr:row>
      <xdr:rowOff>145415</xdr:rowOff>
    </xdr:to>
    <xdr:sp macro="" textlink="">
      <xdr:nvSpPr>
        <xdr:cNvPr id="70" name="フローチャート: 判断 69"/>
        <xdr:cNvSpPr/>
      </xdr:nvSpPr>
      <xdr:spPr>
        <a:xfrm>
          <a:off x="47752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40</xdr:row>
      <xdr:rowOff>56515</xdr:rowOff>
    </xdr:from>
    <xdr:to xmlns:xdr="http://schemas.openxmlformats.org/drawingml/2006/spreadsheetDrawing">
      <xdr:col>19</xdr:col>
      <xdr:colOff>187325</xdr:colOff>
      <xdr:row>41</xdr:row>
      <xdr:rowOff>26035</xdr:rowOff>
    </xdr:to>
    <xdr:cxnSp macro="">
      <xdr:nvCxnSpPr>
        <xdr:cNvPr id="71" name="直線コネクタ 70"/>
        <xdr:cNvCxnSpPr/>
      </xdr:nvCxnSpPr>
      <xdr:spPr>
        <a:xfrm>
          <a:off x="3098800" y="691451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21590</xdr:rowOff>
    </xdr:from>
    <xdr:to xmlns:xdr="http://schemas.openxmlformats.org/drawingml/2006/spreadsheetDrawing">
      <xdr:col>20</xdr:col>
      <xdr:colOff>38100</xdr:colOff>
      <xdr:row>38</xdr:row>
      <xdr:rowOff>123190</xdr:rowOff>
    </xdr:to>
    <xdr:sp macro="" textlink="">
      <xdr:nvSpPr>
        <xdr:cNvPr id="72" name="フローチャート: 判断 71"/>
        <xdr:cNvSpPr/>
      </xdr:nvSpPr>
      <xdr:spPr>
        <a:xfrm>
          <a:off x="3937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133350</xdr:rowOff>
    </xdr:from>
    <xdr:ext cx="735965" cy="258445"/>
    <xdr:sp macro="" textlink="">
      <xdr:nvSpPr>
        <xdr:cNvPr id="73" name="テキスト ボックス 72"/>
        <xdr:cNvSpPr txBox="1"/>
      </xdr:nvSpPr>
      <xdr:spPr>
        <a:xfrm>
          <a:off x="3606800" y="63055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56515</xdr:rowOff>
    </xdr:from>
    <xdr:to xmlns:xdr="http://schemas.openxmlformats.org/drawingml/2006/spreadsheetDrawing">
      <xdr:col>15</xdr:col>
      <xdr:colOff>98425</xdr:colOff>
      <xdr:row>40</xdr:row>
      <xdr:rowOff>78105</xdr:rowOff>
    </xdr:to>
    <xdr:cxnSp macro="">
      <xdr:nvCxnSpPr>
        <xdr:cNvPr id="74" name="直線コネクタ 73"/>
        <xdr:cNvCxnSpPr/>
      </xdr:nvCxnSpPr>
      <xdr:spPr>
        <a:xfrm flipV="1">
          <a:off x="2209800" y="69145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111760</xdr:rowOff>
    </xdr:from>
    <xdr:ext cx="762000" cy="258445"/>
    <xdr:sp macro="" textlink="">
      <xdr:nvSpPr>
        <xdr:cNvPr id="76" name="テキスト ボックス 75"/>
        <xdr:cNvSpPr txBox="1"/>
      </xdr:nvSpPr>
      <xdr:spPr>
        <a:xfrm>
          <a:off x="2717800" y="6283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97790</xdr:rowOff>
    </xdr:from>
    <xdr:to xmlns:xdr="http://schemas.openxmlformats.org/drawingml/2006/spreadsheetDrawing">
      <xdr:col>11</xdr:col>
      <xdr:colOff>9525</xdr:colOff>
      <xdr:row>40</xdr:row>
      <xdr:rowOff>78105</xdr:rowOff>
    </xdr:to>
    <xdr:cxnSp macro="">
      <xdr:nvCxnSpPr>
        <xdr:cNvPr id="77" name="直線コネクタ 76"/>
        <xdr:cNvCxnSpPr/>
      </xdr:nvCxnSpPr>
      <xdr:spPr>
        <a:xfrm>
          <a:off x="1320800" y="678434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127635</xdr:rowOff>
    </xdr:from>
    <xdr:to xmlns:xdr="http://schemas.openxmlformats.org/drawingml/2006/spreadsheetDrawing">
      <xdr:col>11</xdr:col>
      <xdr:colOff>60325</xdr:colOff>
      <xdr:row>38</xdr:row>
      <xdr:rowOff>57785</xdr:rowOff>
    </xdr:to>
    <xdr:sp macro="" textlink="">
      <xdr:nvSpPr>
        <xdr:cNvPr id="78" name="フローチャート: 判断 77"/>
        <xdr:cNvSpPr/>
      </xdr:nvSpPr>
      <xdr:spPr>
        <a:xfrm>
          <a:off x="2159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67945</xdr:rowOff>
    </xdr:from>
    <xdr:ext cx="761365" cy="258445"/>
    <xdr:sp macro="" textlink="">
      <xdr:nvSpPr>
        <xdr:cNvPr id="79" name="テキスト ボックス 78"/>
        <xdr:cNvSpPr txBox="1"/>
      </xdr:nvSpPr>
      <xdr:spPr>
        <a:xfrm>
          <a:off x="1828800" y="6240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116840</xdr:rowOff>
    </xdr:from>
    <xdr:to xmlns:xdr="http://schemas.openxmlformats.org/drawingml/2006/spreadsheetDrawing">
      <xdr:col>6</xdr:col>
      <xdr:colOff>171450</xdr:colOff>
      <xdr:row>38</xdr:row>
      <xdr:rowOff>46990</xdr:rowOff>
    </xdr:to>
    <xdr:sp macro="" textlink="">
      <xdr:nvSpPr>
        <xdr:cNvPr id="80" name="フローチャート: 判断 79"/>
        <xdr:cNvSpPr/>
      </xdr:nvSpPr>
      <xdr:spPr>
        <a:xfrm>
          <a:off x="1270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57150</xdr:rowOff>
    </xdr:from>
    <xdr:ext cx="761365" cy="259080"/>
    <xdr:sp macro="" textlink="">
      <xdr:nvSpPr>
        <xdr:cNvPr id="81" name="テキスト ボックス 80"/>
        <xdr:cNvSpPr txBox="1"/>
      </xdr:nvSpPr>
      <xdr:spPr>
        <a:xfrm>
          <a:off x="939800" y="622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27305</xdr:rowOff>
    </xdr:from>
    <xdr:to xmlns:xdr="http://schemas.openxmlformats.org/drawingml/2006/spreadsheetDrawing">
      <xdr:col>24</xdr:col>
      <xdr:colOff>76200</xdr:colOff>
      <xdr:row>40</xdr:row>
      <xdr:rowOff>128905</xdr:rowOff>
    </xdr:to>
    <xdr:sp macro="" textlink="">
      <xdr:nvSpPr>
        <xdr:cNvPr id="87" name="楕円 86"/>
        <xdr:cNvSpPr/>
      </xdr:nvSpPr>
      <xdr:spPr>
        <a:xfrm>
          <a:off x="47752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170815</xdr:rowOff>
    </xdr:from>
    <xdr:ext cx="762000" cy="258445"/>
    <xdr:sp macro="" textlink="">
      <xdr:nvSpPr>
        <xdr:cNvPr id="88" name="人件費該当値テキスト"/>
        <xdr:cNvSpPr txBox="1"/>
      </xdr:nvSpPr>
      <xdr:spPr>
        <a:xfrm>
          <a:off x="49149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146685</xdr:rowOff>
    </xdr:from>
    <xdr:to xmlns:xdr="http://schemas.openxmlformats.org/drawingml/2006/spreadsheetDrawing">
      <xdr:col>20</xdr:col>
      <xdr:colOff>38100</xdr:colOff>
      <xdr:row>41</xdr:row>
      <xdr:rowOff>76835</xdr:rowOff>
    </xdr:to>
    <xdr:sp macro="" textlink="">
      <xdr:nvSpPr>
        <xdr:cNvPr id="89" name="楕円 88"/>
        <xdr:cNvSpPr/>
      </xdr:nvSpPr>
      <xdr:spPr>
        <a:xfrm>
          <a:off x="39370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41</xdr:row>
      <xdr:rowOff>61595</xdr:rowOff>
    </xdr:from>
    <xdr:ext cx="735965" cy="259080"/>
    <xdr:sp macro="" textlink="">
      <xdr:nvSpPr>
        <xdr:cNvPr id="90" name="テキスト ボックス 89"/>
        <xdr:cNvSpPr txBox="1"/>
      </xdr:nvSpPr>
      <xdr:spPr>
        <a:xfrm>
          <a:off x="3606800" y="70910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6350</xdr:rowOff>
    </xdr:from>
    <xdr:to xmlns:xdr="http://schemas.openxmlformats.org/drawingml/2006/spreadsheetDrawing">
      <xdr:col>15</xdr:col>
      <xdr:colOff>149225</xdr:colOff>
      <xdr:row>40</xdr:row>
      <xdr:rowOff>107315</xdr:rowOff>
    </xdr:to>
    <xdr:sp macro="" textlink="">
      <xdr:nvSpPr>
        <xdr:cNvPr id="91" name="楕円 90"/>
        <xdr:cNvSpPr/>
      </xdr:nvSpPr>
      <xdr:spPr>
        <a:xfrm>
          <a:off x="3048000" y="686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92075</xdr:rowOff>
    </xdr:from>
    <xdr:ext cx="762000" cy="259080"/>
    <xdr:sp macro="" textlink="">
      <xdr:nvSpPr>
        <xdr:cNvPr id="92" name="テキスト ボックス 91"/>
        <xdr:cNvSpPr txBox="1"/>
      </xdr:nvSpPr>
      <xdr:spPr>
        <a:xfrm>
          <a:off x="2717800" y="695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40</xdr:row>
      <xdr:rowOff>27305</xdr:rowOff>
    </xdr:from>
    <xdr:to xmlns:xdr="http://schemas.openxmlformats.org/drawingml/2006/spreadsheetDrawing">
      <xdr:col>11</xdr:col>
      <xdr:colOff>60325</xdr:colOff>
      <xdr:row>40</xdr:row>
      <xdr:rowOff>128905</xdr:rowOff>
    </xdr:to>
    <xdr:sp macro="" textlink="">
      <xdr:nvSpPr>
        <xdr:cNvPr id="93" name="楕円 92"/>
        <xdr:cNvSpPr/>
      </xdr:nvSpPr>
      <xdr:spPr>
        <a:xfrm>
          <a:off x="21590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113665</xdr:rowOff>
    </xdr:from>
    <xdr:ext cx="761365" cy="258445"/>
    <xdr:sp macro="" textlink="">
      <xdr:nvSpPr>
        <xdr:cNvPr id="94" name="テキスト ボックス 93"/>
        <xdr:cNvSpPr txBox="1"/>
      </xdr:nvSpPr>
      <xdr:spPr>
        <a:xfrm>
          <a:off x="1828800" y="6971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46355</xdr:rowOff>
    </xdr:from>
    <xdr:to xmlns:xdr="http://schemas.openxmlformats.org/drawingml/2006/spreadsheetDrawing">
      <xdr:col>6</xdr:col>
      <xdr:colOff>171450</xdr:colOff>
      <xdr:row>39</xdr:row>
      <xdr:rowOff>147955</xdr:rowOff>
    </xdr:to>
    <xdr:sp macro="" textlink="">
      <xdr:nvSpPr>
        <xdr:cNvPr id="95" name="楕円 94"/>
        <xdr:cNvSpPr/>
      </xdr:nvSpPr>
      <xdr:spPr>
        <a:xfrm>
          <a:off x="1270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132715</xdr:rowOff>
    </xdr:from>
    <xdr:ext cx="761365" cy="258445"/>
    <xdr:sp macro="" textlink="">
      <xdr:nvSpPr>
        <xdr:cNvPr id="96" name="テキスト ボックス 95"/>
        <xdr:cNvSpPr txBox="1"/>
      </xdr:nvSpPr>
      <xdr:spPr>
        <a:xfrm>
          <a:off x="939800" y="6819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臨時職員の増大や業務のアウトソーシング、情報センター事業に伴う保守料等の経費は変わらず大幅な減少が見込めない</a:t>
          </a:r>
          <a:r>
            <a:rPr kumimoji="1" lang="ja-JP" altLang="en-US" sz="1300">
              <a:solidFill>
                <a:schemeClr val="dk1"/>
              </a:solidFill>
              <a:effectLst/>
              <a:latin typeface="ＭＳ Ｐゴシック"/>
              <a:ea typeface="ＭＳ Ｐゴシック"/>
              <a:cs typeface="+mn-cs"/>
            </a:rPr>
            <a:t>ほか、</a:t>
          </a:r>
          <a:r>
            <a:rPr kumimoji="1" lang="ja-JP" altLang="ja-JP" sz="1300">
              <a:solidFill>
                <a:schemeClr val="dk1"/>
              </a:solidFill>
              <a:effectLst/>
              <a:latin typeface="ＭＳ Ｐゴシック"/>
              <a:ea typeface="ＭＳ Ｐゴシック"/>
              <a:cs typeface="+mn-cs"/>
            </a:rPr>
            <a:t>ふるさと納税返礼品配送業務に係る委託料や手数料</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増</a:t>
          </a:r>
          <a:r>
            <a:rPr kumimoji="1" lang="ja-JP" altLang="en-US" sz="1300">
              <a:solidFill>
                <a:schemeClr val="dk1"/>
              </a:solidFill>
              <a:effectLst/>
              <a:latin typeface="ＭＳ Ｐゴシック"/>
              <a:ea typeface="ＭＳ Ｐゴシック"/>
              <a:cs typeface="+mn-cs"/>
            </a:rPr>
            <a:t>となっている傾向にある。</a:t>
          </a:r>
          <a:r>
            <a:rPr kumimoji="1" lang="ja-JP" altLang="ja-JP" sz="1300">
              <a:solidFill>
                <a:schemeClr val="dk1"/>
              </a:solidFill>
              <a:effectLst/>
              <a:latin typeface="ＭＳ Ｐゴシック"/>
              <a:ea typeface="ＭＳ Ｐゴシック"/>
              <a:cs typeface="+mn-cs"/>
            </a:rPr>
            <a:t>今後</a:t>
          </a:r>
          <a:r>
            <a:rPr kumimoji="1" lang="ja-JP" altLang="en-US" sz="1300">
              <a:solidFill>
                <a:schemeClr val="dk1"/>
              </a:solidFill>
              <a:effectLst/>
              <a:latin typeface="ＭＳ Ｐゴシック"/>
              <a:ea typeface="ＭＳ Ｐゴシック"/>
              <a:cs typeface="+mn-cs"/>
            </a:rPr>
            <a:t>も、</a:t>
          </a:r>
          <a:r>
            <a:rPr kumimoji="1" lang="ja-JP" altLang="ja-JP" sz="1300">
              <a:solidFill>
                <a:schemeClr val="dk1"/>
              </a:solidFill>
              <a:effectLst/>
              <a:latin typeface="ＭＳ Ｐゴシック"/>
              <a:ea typeface="ＭＳ Ｐゴシック"/>
              <a:cs typeface="+mn-cs"/>
            </a:rPr>
            <a:t>防災施設の維持管理費やさらなるアウトソーシングなどにより、物件費の上昇が見込まれるため、全体的な経費の見直しを行いながら、経常経費の削減に努めたい。</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2" name="テキスト ボックス 111"/>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4" name="テキスト ボックス 113"/>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6" name="テキスト ボックス 115"/>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8" name="テキスト ボックス 117"/>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20" name="テキスト ボックス 119"/>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2" name="テキスト ボックス 121"/>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4" name="テキスト ボックス 12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48260</xdr:rowOff>
    </xdr:from>
    <xdr:to xmlns:xdr="http://schemas.openxmlformats.org/drawingml/2006/spreadsheetDrawing">
      <xdr:col>82</xdr:col>
      <xdr:colOff>107950</xdr:colOff>
      <xdr:row>22</xdr:row>
      <xdr:rowOff>72390</xdr:rowOff>
    </xdr:to>
    <xdr:cxnSp macro="">
      <xdr:nvCxnSpPr>
        <xdr:cNvPr id="126" name="直線コネクタ 125"/>
        <xdr:cNvCxnSpPr/>
      </xdr:nvCxnSpPr>
      <xdr:spPr>
        <a:xfrm flipV="1">
          <a:off x="16510000" y="22771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44450</xdr:rowOff>
    </xdr:from>
    <xdr:ext cx="762000" cy="259080"/>
    <xdr:sp macro="" textlink="">
      <xdr:nvSpPr>
        <xdr:cNvPr id="127"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72390</xdr:rowOff>
    </xdr:from>
    <xdr:to xmlns:xdr="http://schemas.openxmlformats.org/drawingml/2006/spreadsheetDrawing">
      <xdr:col>82</xdr:col>
      <xdr:colOff>196850</xdr:colOff>
      <xdr:row>22</xdr:row>
      <xdr:rowOff>72390</xdr:rowOff>
    </xdr:to>
    <xdr:cxnSp macro="">
      <xdr:nvCxnSpPr>
        <xdr:cNvPr id="128" name="直線コネクタ 127"/>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134620</xdr:rowOff>
    </xdr:from>
    <xdr:ext cx="762000" cy="258445"/>
    <xdr:sp macro="" textlink="">
      <xdr:nvSpPr>
        <xdr:cNvPr id="129" name="物件費最大値テキスト"/>
        <xdr:cNvSpPr txBox="1"/>
      </xdr:nvSpPr>
      <xdr:spPr>
        <a:xfrm>
          <a:off x="16598900" y="2020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48260</xdr:rowOff>
    </xdr:from>
    <xdr:to xmlns:xdr="http://schemas.openxmlformats.org/drawingml/2006/spreadsheetDrawing">
      <xdr:col>82</xdr:col>
      <xdr:colOff>196850</xdr:colOff>
      <xdr:row>13</xdr:row>
      <xdr:rowOff>48260</xdr:rowOff>
    </xdr:to>
    <xdr:cxnSp macro="">
      <xdr:nvCxnSpPr>
        <xdr:cNvPr id="130" name="直線コネクタ 129"/>
        <xdr:cNvCxnSpPr/>
      </xdr:nvCxnSpPr>
      <xdr:spPr>
        <a:xfrm>
          <a:off x="16421100" y="227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118745</xdr:rowOff>
    </xdr:from>
    <xdr:to xmlns:xdr="http://schemas.openxmlformats.org/drawingml/2006/spreadsheetDrawing">
      <xdr:col>82</xdr:col>
      <xdr:colOff>107950</xdr:colOff>
      <xdr:row>20</xdr:row>
      <xdr:rowOff>88900</xdr:rowOff>
    </xdr:to>
    <xdr:cxnSp macro="">
      <xdr:nvCxnSpPr>
        <xdr:cNvPr id="131" name="直線コネクタ 130"/>
        <xdr:cNvCxnSpPr/>
      </xdr:nvCxnSpPr>
      <xdr:spPr>
        <a:xfrm>
          <a:off x="15671800" y="337629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79375</xdr:rowOff>
    </xdr:from>
    <xdr:ext cx="762000" cy="258445"/>
    <xdr:sp macro="" textlink="">
      <xdr:nvSpPr>
        <xdr:cNvPr id="132"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3" name="フローチャート: 判断 132"/>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18415</xdr:rowOff>
    </xdr:from>
    <xdr:to xmlns:xdr="http://schemas.openxmlformats.org/drawingml/2006/spreadsheetDrawing">
      <xdr:col>78</xdr:col>
      <xdr:colOff>69850</xdr:colOff>
      <xdr:row>19</xdr:row>
      <xdr:rowOff>118745</xdr:rowOff>
    </xdr:to>
    <xdr:cxnSp macro="">
      <xdr:nvCxnSpPr>
        <xdr:cNvPr id="134" name="直線コネクタ 133"/>
        <xdr:cNvCxnSpPr/>
      </xdr:nvCxnSpPr>
      <xdr:spPr>
        <a:xfrm>
          <a:off x="14782800" y="3104515"/>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5" name="フローチャート: 判断 134"/>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8445"/>
    <xdr:sp macro="" textlink="">
      <xdr:nvSpPr>
        <xdr:cNvPr id="136" name="テキスト ボックス 135"/>
        <xdr:cNvSpPr txBox="1"/>
      </xdr:nvSpPr>
      <xdr:spPr>
        <a:xfrm>
          <a:off x="15290800" y="2692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18415</xdr:rowOff>
    </xdr:from>
    <xdr:to xmlns:xdr="http://schemas.openxmlformats.org/drawingml/2006/spreadsheetDrawing">
      <xdr:col>73</xdr:col>
      <xdr:colOff>180975</xdr:colOff>
      <xdr:row>18</xdr:row>
      <xdr:rowOff>40640</xdr:rowOff>
    </xdr:to>
    <xdr:cxnSp macro="">
      <xdr:nvCxnSpPr>
        <xdr:cNvPr id="137" name="直線コネクタ 136"/>
        <xdr:cNvCxnSpPr/>
      </xdr:nvCxnSpPr>
      <xdr:spPr>
        <a:xfrm flipV="1">
          <a:off x="13893800" y="31045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38" name="フローチャート: 判断 137"/>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98425</xdr:rowOff>
    </xdr:from>
    <xdr:ext cx="762000" cy="258445"/>
    <xdr:sp macro="" textlink="">
      <xdr:nvSpPr>
        <xdr:cNvPr id="139" name="テキスト ボックス 138"/>
        <xdr:cNvSpPr txBox="1"/>
      </xdr:nvSpPr>
      <xdr:spPr>
        <a:xfrm>
          <a:off x="14401800" y="26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124460</xdr:rowOff>
    </xdr:from>
    <xdr:to xmlns:xdr="http://schemas.openxmlformats.org/drawingml/2006/spreadsheetDrawing">
      <xdr:col>69</xdr:col>
      <xdr:colOff>92075</xdr:colOff>
      <xdr:row>18</xdr:row>
      <xdr:rowOff>40640</xdr:rowOff>
    </xdr:to>
    <xdr:cxnSp macro="">
      <xdr:nvCxnSpPr>
        <xdr:cNvPr id="140" name="直線コネクタ 139"/>
        <xdr:cNvCxnSpPr/>
      </xdr:nvCxnSpPr>
      <xdr:spPr>
        <a:xfrm>
          <a:off x="13004800" y="30391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41" name="フローチャート: 判断 140"/>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8445"/>
    <xdr:sp macro="" textlink="">
      <xdr:nvSpPr>
        <xdr:cNvPr id="142" name="テキスト ボックス 141"/>
        <xdr:cNvSpPr txBox="1"/>
      </xdr:nvSpPr>
      <xdr:spPr>
        <a:xfrm>
          <a:off x="13512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81915</xdr:rowOff>
    </xdr:from>
    <xdr:to xmlns:xdr="http://schemas.openxmlformats.org/drawingml/2006/spreadsheetDrawing">
      <xdr:col>65</xdr:col>
      <xdr:colOff>53975</xdr:colOff>
      <xdr:row>17</xdr:row>
      <xdr:rowOff>12065</xdr:rowOff>
    </xdr:to>
    <xdr:sp macro="" textlink="">
      <xdr:nvSpPr>
        <xdr:cNvPr id="143" name="フローチャート: 判断 142"/>
        <xdr:cNvSpPr/>
      </xdr:nvSpPr>
      <xdr:spPr>
        <a:xfrm>
          <a:off x="12954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22225</xdr:rowOff>
    </xdr:from>
    <xdr:ext cx="762000" cy="258445"/>
    <xdr:sp macro="" textlink="">
      <xdr:nvSpPr>
        <xdr:cNvPr id="144" name="テキスト ボックス 143"/>
        <xdr:cNvSpPr txBox="1"/>
      </xdr:nvSpPr>
      <xdr:spPr>
        <a:xfrm>
          <a:off x="12623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6" name="テキスト ボックス 14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7" name="テキスト ボックス 14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9" name="テキスト ボックス 14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38100</xdr:rowOff>
    </xdr:from>
    <xdr:to xmlns:xdr="http://schemas.openxmlformats.org/drawingml/2006/spreadsheetDrawing">
      <xdr:col>82</xdr:col>
      <xdr:colOff>158750</xdr:colOff>
      <xdr:row>20</xdr:row>
      <xdr:rowOff>139700</xdr:rowOff>
    </xdr:to>
    <xdr:sp macro="" textlink="">
      <xdr:nvSpPr>
        <xdr:cNvPr id="150" name="楕円 149"/>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10160</xdr:rowOff>
    </xdr:from>
    <xdr:ext cx="762000" cy="259080"/>
    <xdr:sp macro="" textlink="">
      <xdr:nvSpPr>
        <xdr:cNvPr id="151" name="物件費該当値テキスト"/>
        <xdr:cNvSpPr txBox="1"/>
      </xdr:nvSpPr>
      <xdr:spPr>
        <a:xfrm>
          <a:off x="16598900" y="343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67945</xdr:rowOff>
    </xdr:from>
    <xdr:to xmlns:xdr="http://schemas.openxmlformats.org/drawingml/2006/spreadsheetDrawing">
      <xdr:col>78</xdr:col>
      <xdr:colOff>120650</xdr:colOff>
      <xdr:row>19</xdr:row>
      <xdr:rowOff>169545</xdr:rowOff>
    </xdr:to>
    <xdr:sp macro="" textlink="">
      <xdr:nvSpPr>
        <xdr:cNvPr id="152" name="楕円 151"/>
        <xdr:cNvSpPr/>
      </xdr:nvSpPr>
      <xdr:spPr>
        <a:xfrm>
          <a:off x="15621000" y="33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154940</xdr:rowOff>
    </xdr:from>
    <xdr:ext cx="736600" cy="258445"/>
    <xdr:sp macro="" textlink="">
      <xdr:nvSpPr>
        <xdr:cNvPr id="153" name="テキスト ボックス 152"/>
        <xdr:cNvSpPr txBox="1"/>
      </xdr:nvSpPr>
      <xdr:spPr>
        <a:xfrm>
          <a:off x="15290800" y="3412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139065</xdr:rowOff>
    </xdr:from>
    <xdr:to xmlns:xdr="http://schemas.openxmlformats.org/drawingml/2006/spreadsheetDrawing">
      <xdr:col>74</xdr:col>
      <xdr:colOff>31750</xdr:colOff>
      <xdr:row>18</xdr:row>
      <xdr:rowOff>69215</xdr:rowOff>
    </xdr:to>
    <xdr:sp macro="" textlink="">
      <xdr:nvSpPr>
        <xdr:cNvPr id="154" name="楕円 153"/>
        <xdr:cNvSpPr/>
      </xdr:nvSpPr>
      <xdr:spPr>
        <a:xfrm>
          <a:off x="14732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53975</xdr:rowOff>
    </xdr:from>
    <xdr:ext cx="762000" cy="258445"/>
    <xdr:sp macro="" textlink="">
      <xdr:nvSpPr>
        <xdr:cNvPr id="155" name="テキスト ボックス 154"/>
        <xdr:cNvSpPr txBox="1"/>
      </xdr:nvSpPr>
      <xdr:spPr>
        <a:xfrm>
          <a:off x="14401800" y="314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160655</xdr:rowOff>
    </xdr:from>
    <xdr:to xmlns:xdr="http://schemas.openxmlformats.org/drawingml/2006/spreadsheetDrawing">
      <xdr:col>69</xdr:col>
      <xdr:colOff>142875</xdr:colOff>
      <xdr:row>18</xdr:row>
      <xdr:rowOff>90805</xdr:rowOff>
    </xdr:to>
    <xdr:sp macro="" textlink="">
      <xdr:nvSpPr>
        <xdr:cNvPr id="156" name="楕円 155"/>
        <xdr:cNvSpPr/>
      </xdr:nvSpPr>
      <xdr:spPr>
        <a:xfrm>
          <a:off x="13843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75565</xdr:rowOff>
    </xdr:from>
    <xdr:ext cx="761365" cy="258445"/>
    <xdr:sp macro="" textlink="">
      <xdr:nvSpPr>
        <xdr:cNvPr id="157" name="テキスト ボックス 156"/>
        <xdr:cNvSpPr txBox="1"/>
      </xdr:nvSpPr>
      <xdr:spPr>
        <a:xfrm>
          <a:off x="13512800" y="3161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73660</xdr:rowOff>
    </xdr:from>
    <xdr:to xmlns:xdr="http://schemas.openxmlformats.org/drawingml/2006/spreadsheetDrawing">
      <xdr:col>65</xdr:col>
      <xdr:colOff>53975</xdr:colOff>
      <xdr:row>18</xdr:row>
      <xdr:rowOff>3810</xdr:rowOff>
    </xdr:to>
    <xdr:sp macro="" textlink="">
      <xdr:nvSpPr>
        <xdr:cNvPr id="158" name="楕円 157"/>
        <xdr:cNvSpPr/>
      </xdr:nvSpPr>
      <xdr:spPr>
        <a:xfrm>
          <a:off x="12954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160020</xdr:rowOff>
    </xdr:from>
    <xdr:ext cx="762000" cy="259080"/>
    <xdr:sp macro="" textlink="">
      <xdr:nvSpPr>
        <xdr:cNvPr id="159" name="テキスト ボックス 158"/>
        <xdr:cNvSpPr txBox="1"/>
      </xdr:nvSpPr>
      <xdr:spPr>
        <a:xfrm>
          <a:off x="12623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保育所が直営であるため、児童福祉に係る扶助費が類似団体より低い数値となっている。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今後も子育て支援の充実や高齢化率の更なる進展に伴う行政ニーズが見込まれるため、サービス内容を精査しながら、財政健全化を図っていく。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71" name="テキスト ボックス 17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3" name="テキスト ボックス 17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5" name="テキスト ボックス 174"/>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7" name="テキスト ボックス 176"/>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9" name="テキスト ボックス 178"/>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81" name="テキスト ボックス 180"/>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3" name="テキスト ボックス 182"/>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5" name="テキスト ボックス 184"/>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7" name="テキスト ボックス 18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94615</xdr:rowOff>
    </xdr:from>
    <xdr:to xmlns:xdr="http://schemas.openxmlformats.org/drawingml/2006/spreadsheetDrawing">
      <xdr:col>24</xdr:col>
      <xdr:colOff>25400</xdr:colOff>
      <xdr:row>61</xdr:row>
      <xdr:rowOff>69850</xdr:rowOff>
    </xdr:to>
    <xdr:cxnSp macro="">
      <xdr:nvCxnSpPr>
        <xdr:cNvPr id="189" name="直線コネクタ 188"/>
        <xdr:cNvCxnSpPr/>
      </xdr:nvCxnSpPr>
      <xdr:spPr>
        <a:xfrm flipV="1">
          <a:off x="4826000" y="901001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8445"/>
    <xdr:sp macro="" textlink="">
      <xdr:nvSpPr>
        <xdr:cNvPr id="190" name="扶助費最小値テキスト"/>
        <xdr:cNvSpPr txBox="1"/>
      </xdr:nvSpPr>
      <xdr:spPr>
        <a:xfrm>
          <a:off x="4914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91" name="直線コネクタ 190"/>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9525</xdr:rowOff>
    </xdr:from>
    <xdr:ext cx="762000" cy="258445"/>
    <xdr:sp macro="" textlink="">
      <xdr:nvSpPr>
        <xdr:cNvPr id="192" name="扶助費最大値テキスト"/>
        <xdr:cNvSpPr txBox="1"/>
      </xdr:nvSpPr>
      <xdr:spPr>
        <a:xfrm>
          <a:off x="4914900" y="8753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94615</xdr:rowOff>
    </xdr:from>
    <xdr:to xmlns:xdr="http://schemas.openxmlformats.org/drawingml/2006/spreadsheetDrawing">
      <xdr:col>24</xdr:col>
      <xdr:colOff>114300</xdr:colOff>
      <xdr:row>52</xdr:row>
      <xdr:rowOff>94615</xdr:rowOff>
    </xdr:to>
    <xdr:cxnSp macro="">
      <xdr:nvCxnSpPr>
        <xdr:cNvPr id="193" name="直線コネクタ 192"/>
        <xdr:cNvCxnSpPr/>
      </xdr:nvCxnSpPr>
      <xdr:spPr>
        <a:xfrm>
          <a:off x="4737100" y="901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110490</xdr:rowOff>
    </xdr:from>
    <xdr:to xmlns:xdr="http://schemas.openxmlformats.org/drawingml/2006/spreadsheetDrawing">
      <xdr:col>24</xdr:col>
      <xdr:colOff>25400</xdr:colOff>
      <xdr:row>54</xdr:row>
      <xdr:rowOff>110490</xdr:rowOff>
    </xdr:to>
    <xdr:cxnSp macro="">
      <xdr:nvCxnSpPr>
        <xdr:cNvPr id="194" name="直線コネクタ 193"/>
        <xdr:cNvCxnSpPr/>
      </xdr:nvCxnSpPr>
      <xdr:spPr>
        <a:xfrm>
          <a:off x="3987800" y="93687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762000" cy="258445"/>
    <xdr:sp macro="" textlink="">
      <xdr:nvSpPr>
        <xdr:cNvPr id="195" name="扶助費平均値テキスト"/>
        <xdr:cNvSpPr txBox="1"/>
      </xdr:nvSpPr>
      <xdr:spPr>
        <a:xfrm>
          <a:off x="4914900" y="9584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96" name="フローチャート: 判断 19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78105</xdr:rowOff>
    </xdr:from>
    <xdr:to xmlns:xdr="http://schemas.openxmlformats.org/drawingml/2006/spreadsheetDrawing">
      <xdr:col>19</xdr:col>
      <xdr:colOff>187325</xdr:colOff>
      <xdr:row>54</xdr:row>
      <xdr:rowOff>110490</xdr:rowOff>
    </xdr:to>
    <xdr:cxnSp macro="">
      <xdr:nvCxnSpPr>
        <xdr:cNvPr id="197" name="直線コネクタ 196"/>
        <xdr:cNvCxnSpPr/>
      </xdr:nvCxnSpPr>
      <xdr:spPr>
        <a:xfrm>
          <a:off x="3098800" y="9336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10795</xdr:rowOff>
    </xdr:from>
    <xdr:to xmlns:xdr="http://schemas.openxmlformats.org/drawingml/2006/spreadsheetDrawing">
      <xdr:col>20</xdr:col>
      <xdr:colOff>38100</xdr:colOff>
      <xdr:row>56</xdr:row>
      <xdr:rowOff>112395</xdr:rowOff>
    </xdr:to>
    <xdr:sp macro="" textlink="">
      <xdr:nvSpPr>
        <xdr:cNvPr id="198" name="フローチャート: 判断 197"/>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97790</xdr:rowOff>
    </xdr:from>
    <xdr:ext cx="735965" cy="258445"/>
    <xdr:sp macro="" textlink="">
      <xdr:nvSpPr>
        <xdr:cNvPr id="199" name="テキスト ボックス 198"/>
        <xdr:cNvSpPr txBox="1"/>
      </xdr:nvSpPr>
      <xdr:spPr>
        <a:xfrm>
          <a:off x="3606800" y="96989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61595</xdr:rowOff>
    </xdr:from>
    <xdr:to xmlns:xdr="http://schemas.openxmlformats.org/drawingml/2006/spreadsheetDrawing">
      <xdr:col>15</xdr:col>
      <xdr:colOff>98425</xdr:colOff>
      <xdr:row>54</xdr:row>
      <xdr:rowOff>78105</xdr:rowOff>
    </xdr:to>
    <xdr:cxnSp macro="">
      <xdr:nvCxnSpPr>
        <xdr:cNvPr id="200" name="直線コネクタ 199"/>
        <xdr:cNvCxnSpPr/>
      </xdr:nvCxnSpPr>
      <xdr:spPr>
        <a:xfrm>
          <a:off x="2209800" y="93198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166370</xdr:rowOff>
    </xdr:from>
    <xdr:to xmlns:xdr="http://schemas.openxmlformats.org/drawingml/2006/spreadsheetDrawing">
      <xdr:col>15</xdr:col>
      <xdr:colOff>149225</xdr:colOff>
      <xdr:row>56</xdr:row>
      <xdr:rowOff>95885</xdr:rowOff>
    </xdr:to>
    <xdr:sp macro="" textlink="">
      <xdr:nvSpPr>
        <xdr:cNvPr id="201" name="フローチャート: 判断 200"/>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80645</xdr:rowOff>
    </xdr:from>
    <xdr:ext cx="762000" cy="259080"/>
    <xdr:sp macro="" textlink="">
      <xdr:nvSpPr>
        <xdr:cNvPr id="202" name="テキスト ボックス 201"/>
        <xdr:cNvSpPr txBox="1"/>
      </xdr:nvSpPr>
      <xdr:spPr>
        <a:xfrm>
          <a:off x="2717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167640</xdr:rowOff>
    </xdr:from>
    <xdr:to xmlns:xdr="http://schemas.openxmlformats.org/drawingml/2006/spreadsheetDrawing">
      <xdr:col>11</xdr:col>
      <xdr:colOff>9525</xdr:colOff>
      <xdr:row>54</xdr:row>
      <xdr:rowOff>61595</xdr:rowOff>
    </xdr:to>
    <xdr:cxnSp macro="">
      <xdr:nvCxnSpPr>
        <xdr:cNvPr id="203" name="直線コネクタ 202"/>
        <xdr:cNvCxnSpPr/>
      </xdr:nvCxnSpPr>
      <xdr:spPr>
        <a:xfrm>
          <a:off x="1320800" y="92544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149860</xdr:rowOff>
    </xdr:from>
    <xdr:to xmlns:xdr="http://schemas.openxmlformats.org/drawingml/2006/spreadsheetDrawing">
      <xdr:col>11</xdr:col>
      <xdr:colOff>60325</xdr:colOff>
      <xdr:row>56</xdr:row>
      <xdr:rowOff>80010</xdr:rowOff>
    </xdr:to>
    <xdr:sp macro="" textlink="">
      <xdr:nvSpPr>
        <xdr:cNvPr id="204" name="フローチャート: 判断 203"/>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64770</xdr:rowOff>
    </xdr:from>
    <xdr:ext cx="761365" cy="258445"/>
    <xdr:sp macro="" textlink="">
      <xdr:nvSpPr>
        <xdr:cNvPr id="205" name="テキスト ボックス 204"/>
        <xdr:cNvSpPr txBox="1"/>
      </xdr:nvSpPr>
      <xdr:spPr>
        <a:xfrm>
          <a:off x="1828800" y="9665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116840</xdr:rowOff>
    </xdr:from>
    <xdr:to xmlns:xdr="http://schemas.openxmlformats.org/drawingml/2006/spreadsheetDrawing">
      <xdr:col>6</xdr:col>
      <xdr:colOff>171450</xdr:colOff>
      <xdr:row>56</xdr:row>
      <xdr:rowOff>46990</xdr:rowOff>
    </xdr:to>
    <xdr:sp macro="" textlink="">
      <xdr:nvSpPr>
        <xdr:cNvPr id="206" name="フローチャート: 判断 205"/>
        <xdr:cNvSpPr/>
      </xdr:nvSpPr>
      <xdr:spPr>
        <a:xfrm>
          <a:off x="1270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31750</xdr:rowOff>
    </xdr:from>
    <xdr:ext cx="761365" cy="258445"/>
    <xdr:sp macro="" textlink="">
      <xdr:nvSpPr>
        <xdr:cNvPr id="207" name="テキスト ボックス 206"/>
        <xdr:cNvSpPr txBox="1"/>
      </xdr:nvSpPr>
      <xdr:spPr>
        <a:xfrm>
          <a:off x="939800" y="9632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8"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9" name="テキスト ボックス 20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10" name="テキスト ボックス 20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1" name="テキスト ボックス 21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2"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59690</xdr:rowOff>
    </xdr:from>
    <xdr:to xmlns:xdr="http://schemas.openxmlformats.org/drawingml/2006/spreadsheetDrawing">
      <xdr:col>24</xdr:col>
      <xdr:colOff>76200</xdr:colOff>
      <xdr:row>54</xdr:row>
      <xdr:rowOff>161290</xdr:rowOff>
    </xdr:to>
    <xdr:sp macro="" textlink="">
      <xdr:nvSpPr>
        <xdr:cNvPr id="213" name="楕円 212"/>
        <xdr:cNvSpPr/>
      </xdr:nvSpPr>
      <xdr:spPr>
        <a:xfrm>
          <a:off x="47752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76200</xdr:rowOff>
    </xdr:from>
    <xdr:ext cx="762000" cy="258445"/>
    <xdr:sp macro="" textlink="">
      <xdr:nvSpPr>
        <xdr:cNvPr id="214" name="扶助費該当値テキスト"/>
        <xdr:cNvSpPr txBox="1"/>
      </xdr:nvSpPr>
      <xdr:spPr>
        <a:xfrm>
          <a:off x="4914900" y="9163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59690</xdr:rowOff>
    </xdr:from>
    <xdr:to xmlns:xdr="http://schemas.openxmlformats.org/drawingml/2006/spreadsheetDrawing">
      <xdr:col>20</xdr:col>
      <xdr:colOff>38100</xdr:colOff>
      <xdr:row>54</xdr:row>
      <xdr:rowOff>161290</xdr:rowOff>
    </xdr:to>
    <xdr:sp macro="" textlink="">
      <xdr:nvSpPr>
        <xdr:cNvPr id="215" name="楕円 214"/>
        <xdr:cNvSpPr/>
      </xdr:nvSpPr>
      <xdr:spPr>
        <a:xfrm>
          <a:off x="3937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0</xdr:rowOff>
    </xdr:from>
    <xdr:ext cx="735965" cy="259080"/>
    <xdr:sp macro="" textlink="">
      <xdr:nvSpPr>
        <xdr:cNvPr id="216" name="テキスト ボックス 215"/>
        <xdr:cNvSpPr txBox="1"/>
      </xdr:nvSpPr>
      <xdr:spPr>
        <a:xfrm>
          <a:off x="3606800" y="9086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27305</xdr:rowOff>
    </xdr:from>
    <xdr:to xmlns:xdr="http://schemas.openxmlformats.org/drawingml/2006/spreadsheetDrawing">
      <xdr:col>15</xdr:col>
      <xdr:colOff>149225</xdr:colOff>
      <xdr:row>54</xdr:row>
      <xdr:rowOff>128905</xdr:rowOff>
    </xdr:to>
    <xdr:sp macro="" textlink="">
      <xdr:nvSpPr>
        <xdr:cNvPr id="217" name="楕円 216"/>
        <xdr:cNvSpPr/>
      </xdr:nvSpPr>
      <xdr:spPr>
        <a:xfrm>
          <a:off x="3048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139065</xdr:rowOff>
    </xdr:from>
    <xdr:ext cx="762000" cy="259080"/>
    <xdr:sp macro="" textlink="">
      <xdr:nvSpPr>
        <xdr:cNvPr id="218" name="テキスト ボックス 217"/>
        <xdr:cNvSpPr txBox="1"/>
      </xdr:nvSpPr>
      <xdr:spPr>
        <a:xfrm>
          <a:off x="2717800" y="905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10795</xdr:rowOff>
    </xdr:from>
    <xdr:to xmlns:xdr="http://schemas.openxmlformats.org/drawingml/2006/spreadsheetDrawing">
      <xdr:col>11</xdr:col>
      <xdr:colOff>60325</xdr:colOff>
      <xdr:row>54</xdr:row>
      <xdr:rowOff>112395</xdr:rowOff>
    </xdr:to>
    <xdr:sp macro="" textlink="">
      <xdr:nvSpPr>
        <xdr:cNvPr id="219" name="楕円 218"/>
        <xdr:cNvSpPr/>
      </xdr:nvSpPr>
      <xdr:spPr>
        <a:xfrm>
          <a:off x="2159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122555</xdr:rowOff>
    </xdr:from>
    <xdr:ext cx="761365" cy="258445"/>
    <xdr:sp macro="" textlink="">
      <xdr:nvSpPr>
        <xdr:cNvPr id="220" name="テキスト ボックス 219"/>
        <xdr:cNvSpPr txBox="1"/>
      </xdr:nvSpPr>
      <xdr:spPr>
        <a:xfrm>
          <a:off x="1828800" y="9037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116840</xdr:rowOff>
    </xdr:from>
    <xdr:to xmlns:xdr="http://schemas.openxmlformats.org/drawingml/2006/spreadsheetDrawing">
      <xdr:col>6</xdr:col>
      <xdr:colOff>171450</xdr:colOff>
      <xdr:row>54</xdr:row>
      <xdr:rowOff>46990</xdr:rowOff>
    </xdr:to>
    <xdr:sp macro="" textlink="">
      <xdr:nvSpPr>
        <xdr:cNvPr id="221" name="楕円 220"/>
        <xdr:cNvSpPr/>
      </xdr:nvSpPr>
      <xdr:spPr>
        <a:xfrm>
          <a:off x="1270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57150</xdr:rowOff>
    </xdr:from>
    <xdr:ext cx="761365" cy="259080"/>
    <xdr:sp macro="" textlink="">
      <xdr:nvSpPr>
        <xdr:cNvPr id="222" name="テキスト ボックス 221"/>
        <xdr:cNvSpPr txBox="1"/>
      </xdr:nvSpPr>
      <xdr:spPr>
        <a:xfrm>
          <a:off x="939800" y="897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課題とされていた特別会計への繰出金の削減を平成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年度より一部改善</a:t>
          </a:r>
          <a:r>
            <a:rPr kumimoji="1" lang="ja-JP" altLang="en-US" sz="1300">
              <a:solidFill>
                <a:schemeClr val="dk1"/>
              </a:solidFill>
              <a:effectLst/>
              <a:latin typeface="ＭＳ Ｐゴシック"/>
              <a:ea typeface="ＭＳ Ｐゴシック"/>
              <a:cs typeface="+mn-cs"/>
            </a:rPr>
            <a:t>したことで、令和元年度も類似団体の数値を下回っている</a:t>
          </a:r>
          <a:r>
            <a:rPr kumimoji="1" lang="ja-JP" altLang="ja-JP" sz="1300">
              <a:solidFill>
                <a:schemeClr val="dk1"/>
              </a:solidFill>
              <a:effectLst/>
              <a:latin typeface="ＭＳ Ｐゴシック"/>
              <a:ea typeface="ＭＳ Ｐゴシック"/>
              <a:cs typeface="+mn-cs"/>
            </a:rPr>
            <a:t>。今後も保険料の見直しや健康増進、介護予防の充実を継続的に行っていく必要がある。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4" name="テキスト ボックス 23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6" name="テキスト ボックス 23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8" name="テキスト ボックス 23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40" name="テキスト ボックス 23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2" name="テキスト ボックス 24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4" name="テキスト ボックス 24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6" name="テキスト ボックス 24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58420</xdr:rowOff>
    </xdr:from>
    <xdr:to xmlns:xdr="http://schemas.openxmlformats.org/drawingml/2006/spreadsheetDrawing">
      <xdr:col>82</xdr:col>
      <xdr:colOff>107950</xdr:colOff>
      <xdr:row>60</xdr:row>
      <xdr:rowOff>50800</xdr:rowOff>
    </xdr:to>
    <xdr:cxnSp macro="">
      <xdr:nvCxnSpPr>
        <xdr:cNvPr id="250" name="直線コネクタ 249"/>
        <xdr:cNvCxnSpPr/>
      </xdr:nvCxnSpPr>
      <xdr:spPr>
        <a:xfrm flipV="1">
          <a:off x="16510000" y="89738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22860</xdr:rowOff>
    </xdr:from>
    <xdr:ext cx="762000" cy="259080"/>
    <xdr:sp macro="" textlink="">
      <xdr:nvSpPr>
        <xdr:cNvPr id="251" name="その他最小値テキスト"/>
        <xdr:cNvSpPr txBox="1"/>
      </xdr:nvSpPr>
      <xdr:spPr>
        <a:xfrm>
          <a:off x="165989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50800</xdr:rowOff>
    </xdr:from>
    <xdr:to xmlns:xdr="http://schemas.openxmlformats.org/drawingml/2006/spreadsheetDrawing">
      <xdr:col>82</xdr:col>
      <xdr:colOff>196850</xdr:colOff>
      <xdr:row>60</xdr:row>
      <xdr:rowOff>50800</xdr:rowOff>
    </xdr:to>
    <xdr:cxnSp macro="">
      <xdr:nvCxnSpPr>
        <xdr:cNvPr id="252" name="直線コネクタ 251"/>
        <xdr:cNvCxnSpPr/>
      </xdr:nvCxnSpPr>
      <xdr:spPr>
        <a:xfrm>
          <a:off x="16421100" y="1033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144780</xdr:rowOff>
    </xdr:from>
    <xdr:ext cx="762000" cy="258445"/>
    <xdr:sp macro="" textlink="">
      <xdr:nvSpPr>
        <xdr:cNvPr id="253" name="その他最大値テキスト"/>
        <xdr:cNvSpPr txBox="1"/>
      </xdr:nvSpPr>
      <xdr:spPr>
        <a:xfrm>
          <a:off x="16598900" y="871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58420</xdr:rowOff>
    </xdr:from>
    <xdr:to xmlns:xdr="http://schemas.openxmlformats.org/drawingml/2006/spreadsheetDrawing">
      <xdr:col>82</xdr:col>
      <xdr:colOff>196850</xdr:colOff>
      <xdr:row>52</xdr:row>
      <xdr:rowOff>58420</xdr:rowOff>
    </xdr:to>
    <xdr:cxnSp macro="">
      <xdr:nvCxnSpPr>
        <xdr:cNvPr id="254" name="直線コネクタ 253"/>
        <xdr:cNvCxnSpPr/>
      </xdr:nvCxnSpPr>
      <xdr:spPr>
        <a:xfrm>
          <a:off x="16421100" y="897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27940</xdr:rowOff>
    </xdr:from>
    <xdr:to xmlns:xdr="http://schemas.openxmlformats.org/drawingml/2006/spreadsheetDrawing">
      <xdr:col>82</xdr:col>
      <xdr:colOff>107950</xdr:colOff>
      <xdr:row>56</xdr:row>
      <xdr:rowOff>35560</xdr:rowOff>
    </xdr:to>
    <xdr:cxnSp macro="">
      <xdr:nvCxnSpPr>
        <xdr:cNvPr id="255" name="直線コネクタ 254"/>
        <xdr:cNvCxnSpPr/>
      </xdr:nvCxnSpPr>
      <xdr:spPr>
        <a:xfrm>
          <a:off x="15671800" y="96291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78740</xdr:rowOff>
    </xdr:from>
    <xdr:ext cx="762000" cy="259080"/>
    <xdr:sp macro="" textlink="">
      <xdr:nvSpPr>
        <xdr:cNvPr id="256" name="その他平均値テキスト"/>
        <xdr:cNvSpPr txBox="1"/>
      </xdr:nvSpPr>
      <xdr:spPr>
        <a:xfrm>
          <a:off x="16598900" y="9679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106680</xdr:rowOff>
    </xdr:from>
    <xdr:to xmlns:xdr="http://schemas.openxmlformats.org/drawingml/2006/spreadsheetDrawing">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27940</xdr:rowOff>
    </xdr:from>
    <xdr:to xmlns:xdr="http://schemas.openxmlformats.org/drawingml/2006/spreadsheetDrawing">
      <xdr:col>78</xdr:col>
      <xdr:colOff>69850</xdr:colOff>
      <xdr:row>56</xdr:row>
      <xdr:rowOff>111760</xdr:rowOff>
    </xdr:to>
    <xdr:cxnSp macro="">
      <xdr:nvCxnSpPr>
        <xdr:cNvPr id="258" name="直線コネクタ 257"/>
        <xdr:cNvCxnSpPr/>
      </xdr:nvCxnSpPr>
      <xdr:spPr>
        <a:xfrm flipV="1">
          <a:off x="14782800" y="96291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105410</xdr:rowOff>
    </xdr:from>
    <xdr:ext cx="736600" cy="259080"/>
    <xdr:sp macro="" textlink="">
      <xdr:nvSpPr>
        <xdr:cNvPr id="260" name="テキスト ボックス 259"/>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104140</xdr:rowOff>
    </xdr:from>
    <xdr:to xmlns:xdr="http://schemas.openxmlformats.org/drawingml/2006/spreadsheetDrawing">
      <xdr:col>73</xdr:col>
      <xdr:colOff>180975</xdr:colOff>
      <xdr:row>56</xdr:row>
      <xdr:rowOff>111760</xdr:rowOff>
    </xdr:to>
    <xdr:cxnSp macro="">
      <xdr:nvCxnSpPr>
        <xdr:cNvPr id="261" name="直線コネクタ 260"/>
        <xdr:cNvCxnSpPr/>
      </xdr:nvCxnSpPr>
      <xdr:spPr>
        <a:xfrm>
          <a:off x="13893800" y="9705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152400</xdr:rowOff>
    </xdr:from>
    <xdr:to xmlns:xdr="http://schemas.openxmlformats.org/drawingml/2006/spreadsheetDrawing">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67310</xdr:rowOff>
    </xdr:from>
    <xdr:ext cx="762000" cy="259080"/>
    <xdr:sp macro="" textlink="">
      <xdr:nvSpPr>
        <xdr:cNvPr id="263" name="テキスト ボックス 262"/>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27940</xdr:rowOff>
    </xdr:from>
    <xdr:to xmlns:xdr="http://schemas.openxmlformats.org/drawingml/2006/spreadsheetDrawing">
      <xdr:col>69</xdr:col>
      <xdr:colOff>92075</xdr:colOff>
      <xdr:row>56</xdr:row>
      <xdr:rowOff>104140</xdr:rowOff>
    </xdr:to>
    <xdr:cxnSp macro="">
      <xdr:nvCxnSpPr>
        <xdr:cNvPr id="264" name="直線コネクタ 263"/>
        <xdr:cNvCxnSpPr/>
      </xdr:nvCxnSpPr>
      <xdr:spPr>
        <a:xfrm>
          <a:off x="13004800" y="96291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97790</xdr:rowOff>
    </xdr:from>
    <xdr:ext cx="761365" cy="258445"/>
    <xdr:sp macro="" textlink="">
      <xdr:nvSpPr>
        <xdr:cNvPr id="266" name="テキスト ボックス 265"/>
        <xdr:cNvSpPr txBox="1"/>
      </xdr:nvSpPr>
      <xdr:spPr>
        <a:xfrm>
          <a:off x="13512800" y="9870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121920</xdr:rowOff>
    </xdr:from>
    <xdr:to xmlns:xdr="http://schemas.openxmlformats.org/drawingml/2006/spreadsheetDrawing">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36830</xdr:rowOff>
    </xdr:from>
    <xdr:ext cx="762000" cy="259080"/>
    <xdr:sp macro="" textlink="">
      <xdr:nvSpPr>
        <xdr:cNvPr id="268" name="テキスト ボックス 267"/>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156210</xdr:rowOff>
    </xdr:from>
    <xdr:to xmlns:xdr="http://schemas.openxmlformats.org/drawingml/2006/spreadsheetDrawing">
      <xdr:col>82</xdr:col>
      <xdr:colOff>158750</xdr:colOff>
      <xdr:row>56</xdr:row>
      <xdr:rowOff>86360</xdr:rowOff>
    </xdr:to>
    <xdr:sp macro="" textlink="">
      <xdr:nvSpPr>
        <xdr:cNvPr id="274" name="楕円 27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1270</xdr:rowOff>
    </xdr:from>
    <xdr:ext cx="762000" cy="259080"/>
    <xdr:sp macro="" textlink="">
      <xdr:nvSpPr>
        <xdr:cNvPr id="275" name="その他該当値テキスト"/>
        <xdr:cNvSpPr txBox="1"/>
      </xdr:nvSpPr>
      <xdr:spPr>
        <a:xfrm>
          <a:off x="16598900"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76" name="楕円 275"/>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88900</xdr:rowOff>
    </xdr:from>
    <xdr:ext cx="736600" cy="258445"/>
    <xdr:sp macro="" textlink="">
      <xdr:nvSpPr>
        <xdr:cNvPr id="277" name="テキスト ボックス 276"/>
        <xdr:cNvSpPr txBox="1"/>
      </xdr:nvSpPr>
      <xdr:spPr>
        <a:xfrm>
          <a:off x="15290800" y="9347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60960</xdr:rowOff>
    </xdr:from>
    <xdr:to xmlns:xdr="http://schemas.openxmlformats.org/drawingml/2006/spreadsheetDrawing">
      <xdr:col>74</xdr:col>
      <xdr:colOff>31750</xdr:colOff>
      <xdr:row>56</xdr:row>
      <xdr:rowOff>162560</xdr:rowOff>
    </xdr:to>
    <xdr:sp macro="" textlink="">
      <xdr:nvSpPr>
        <xdr:cNvPr id="278" name="楕円 27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1270</xdr:rowOff>
    </xdr:from>
    <xdr:ext cx="762000" cy="259080"/>
    <xdr:sp macro="" textlink="">
      <xdr:nvSpPr>
        <xdr:cNvPr id="279" name="テキスト ボックス 278"/>
        <xdr:cNvSpPr txBox="1"/>
      </xdr:nvSpPr>
      <xdr:spPr>
        <a:xfrm>
          <a:off x="14401800"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80" name="楕円 27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61365" cy="259080"/>
    <xdr:sp macro="" textlink="">
      <xdr:nvSpPr>
        <xdr:cNvPr id="281" name="テキスト ボックス 280"/>
        <xdr:cNvSpPr txBox="1"/>
      </xdr:nvSpPr>
      <xdr:spPr>
        <a:xfrm>
          <a:off x="13512800" y="942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82" name="楕円 281"/>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88900</xdr:rowOff>
    </xdr:from>
    <xdr:ext cx="762000" cy="258445"/>
    <xdr:sp macro="" textlink="">
      <xdr:nvSpPr>
        <xdr:cNvPr id="283" name="テキスト ボックス 282"/>
        <xdr:cNvSpPr txBox="1"/>
      </xdr:nvSpPr>
      <xdr:spPr>
        <a:xfrm>
          <a:off x="12623800" y="934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国・県の交付金や地方債の活用などにより、昨年度ほぼと同様の数値となっている。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今後は、一部事務組合の施設整備に対する元利償還が始まり、負担金が増大するため、数値の増加が見込まれる。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9" name="テキスト ボックス 298"/>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301" name="テキスト ボックス 300"/>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3" name="テキスト ボックス 302"/>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5" name="テキスト ボックス 304"/>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7" name="テキスト ボックス 306"/>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9" name="テキスト ボックス 308"/>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153670</xdr:rowOff>
    </xdr:to>
    <xdr:cxnSp macro="">
      <xdr:nvCxnSpPr>
        <xdr:cNvPr id="311" name="直線コネクタ 310"/>
        <xdr:cNvCxnSpPr/>
      </xdr:nvCxnSpPr>
      <xdr:spPr>
        <a:xfrm flipV="1">
          <a:off x="16510000" y="5864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125730</xdr:rowOff>
    </xdr:from>
    <xdr:ext cx="762000" cy="259080"/>
    <xdr:sp macro="" textlink="">
      <xdr:nvSpPr>
        <xdr:cNvPr id="312" name="補助費等最小値テキスト"/>
        <xdr:cNvSpPr txBox="1"/>
      </xdr:nvSpPr>
      <xdr:spPr>
        <a:xfrm>
          <a:off x="16598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153670</xdr:rowOff>
    </xdr:from>
    <xdr:to xmlns:xdr="http://schemas.openxmlformats.org/drawingml/2006/spreadsheetDrawing">
      <xdr:col>82</xdr:col>
      <xdr:colOff>196850</xdr:colOff>
      <xdr:row>41</xdr:row>
      <xdr:rowOff>153670</xdr:rowOff>
    </xdr:to>
    <xdr:cxnSp macro="">
      <xdr:nvCxnSpPr>
        <xdr:cNvPr id="313" name="直線コネクタ 312"/>
        <xdr:cNvCxnSpPr/>
      </xdr:nvCxnSpPr>
      <xdr:spPr>
        <a:xfrm>
          <a:off x="16421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8445"/>
    <xdr:sp macro="" textlink="">
      <xdr:nvSpPr>
        <xdr:cNvPr id="314"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315" name="直線コネクタ 314"/>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100330</xdr:rowOff>
    </xdr:from>
    <xdr:to xmlns:xdr="http://schemas.openxmlformats.org/drawingml/2006/spreadsheetDrawing">
      <xdr:col>82</xdr:col>
      <xdr:colOff>107950</xdr:colOff>
      <xdr:row>35</xdr:row>
      <xdr:rowOff>138430</xdr:rowOff>
    </xdr:to>
    <xdr:cxnSp macro="">
      <xdr:nvCxnSpPr>
        <xdr:cNvPr id="316" name="直線コネクタ 315"/>
        <xdr:cNvCxnSpPr/>
      </xdr:nvCxnSpPr>
      <xdr:spPr>
        <a:xfrm>
          <a:off x="15671800" y="61010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143510</xdr:rowOff>
    </xdr:from>
    <xdr:ext cx="762000" cy="258445"/>
    <xdr:sp macro="" textlink="">
      <xdr:nvSpPr>
        <xdr:cNvPr id="317" name="補助費等平均値テキスト"/>
        <xdr:cNvSpPr txBox="1"/>
      </xdr:nvSpPr>
      <xdr:spPr>
        <a:xfrm>
          <a:off x="16598900" y="64871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0</xdr:rowOff>
    </xdr:from>
    <xdr:to xmlns:xdr="http://schemas.openxmlformats.org/drawingml/2006/spreadsheetDrawing">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92710</xdr:rowOff>
    </xdr:from>
    <xdr:to xmlns:xdr="http://schemas.openxmlformats.org/drawingml/2006/spreadsheetDrawing">
      <xdr:col>78</xdr:col>
      <xdr:colOff>69850</xdr:colOff>
      <xdr:row>35</xdr:row>
      <xdr:rowOff>100330</xdr:rowOff>
    </xdr:to>
    <xdr:cxnSp macro="">
      <xdr:nvCxnSpPr>
        <xdr:cNvPr id="319" name="直線コネクタ 318"/>
        <xdr:cNvCxnSpPr/>
      </xdr:nvCxnSpPr>
      <xdr:spPr>
        <a:xfrm>
          <a:off x="14782800" y="6093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6600" cy="259080"/>
    <xdr:sp macro="" textlink="">
      <xdr:nvSpPr>
        <xdr:cNvPr id="321" name="テキスト ボックス 320"/>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92710</xdr:rowOff>
    </xdr:from>
    <xdr:to xmlns:xdr="http://schemas.openxmlformats.org/drawingml/2006/spreadsheetDrawing">
      <xdr:col>73</xdr:col>
      <xdr:colOff>180975</xdr:colOff>
      <xdr:row>35</xdr:row>
      <xdr:rowOff>100330</xdr:rowOff>
    </xdr:to>
    <xdr:cxnSp macro="">
      <xdr:nvCxnSpPr>
        <xdr:cNvPr id="322" name="直線コネクタ 321"/>
        <xdr:cNvCxnSpPr/>
      </xdr:nvCxnSpPr>
      <xdr:spPr>
        <a:xfrm flipV="1">
          <a:off x="13893800" y="6093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72390</xdr:rowOff>
    </xdr:from>
    <xdr:to xmlns:xdr="http://schemas.openxmlformats.org/drawingml/2006/spreadsheetDrawing">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158750</xdr:rowOff>
    </xdr:from>
    <xdr:ext cx="762000" cy="259080"/>
    <xdr:sp macro="" textlink="">
      <xdr:nvSpPr>
        <xdr:cNvPr id="324" name="テキスト ボックス 323"/>
        <xdr:cNvSpPr txBox="1"/>
      </xdr:nvSpPr>
      <xdr:spPr>
        <a:xfrm>
          <a:off x="14401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92710</xdr:rowOff>
    </xdr:from>
    <xdr:to xmlns:xdr="http://schemas.openxmlformats.org/drawingml/2006/spreadsheetDrawing">
      <xdr:col>69</xdr:col>
      <xdr:colOff>92075</xdr:colOff>
      <xdr:row>35</xdr:row>
      <xdr:rowOff>100330</xdr:rowOff>
    </xdr:to>
    <xdr:cxnSp macro="">
      <xdr:nvCxnSpPr>
        <xdr:cNvPr id="325" name="直線コネクタ 324"/>
        <xdr:cNvCxnSpPr/>
      </xdr:nvCxnSpPr>
      <xdr:spPr>
        <a:xfrm>
          <a:off x="13004800" y="6093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49530</xdr:rowOff>
    </xdr:from>
    <xdr:to xmlns:xdr="http://schemas.openxmlformats.org/drawingml/2006/spreadsheetDrawing">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135890</xdr:rowOff>
    </xdr:from>
    <xdr:ext cx="761365" cy="259080"/>
    <xdr:sp macro="" textlink="">
      <xdr:nvSpPr>
        <xdr:cNvPr id="327" name="テキスト ボックス 326"/>
        <xdr:cNvSpPr txBox="1"/>
      </xdr:nvSpPr>
      <xdr:spPr>
        <a:xfrm>
          <a:off x="13512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3810</xdr:rowOff>
    </xdr:from>
    <xdr:to xmlns:xdr="http://schemas.openxmlformats.org/drawingml/2006/spreadsheetDrawing">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90170</xdr:rowOff>
    </xdr:from>
    <xdr:ext cx="762000" cy="259080"/>
    <xdr:sp macro="" textlink="">
      <xdr:nvSpPr>
        <xdr:cNvPr id="329" name="テキスト ボックス 328"/>
        <xdr:cNvSpPr txBox="1"/>
      </xdr:nvSpPr>
      <xdr:spPr>
        <a:xfrm>
          <a:off x="12623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31" name="テキスト ボックス 330"/>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2" name="テキスト ボックス 33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4" name="テキスト ボックス 333"/>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87630</xdr:rowOff>
    </xdr:from>
    <xdr:to xmlns:xdr="http://schemas.openxmlformats.org/drawingml/2006/spreadsheetDrawing">
      <xdr:col>82</xdr:col>
      <xdr:colOff>158750</xdr:colOff>
      <xdr:row>36</xdr:row>
      <xdr:rowOff>17780</xdr:rowOff>
    </xdr:to>
    <xdr:sp macro="" textlink="">
      <xdr:nvSpPr>
        <xdr:cNvPr id="335" name="楕円 334"/>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104140</xdr:rowOff>
    </xdr:from>
    <xdr:ext cx="762000" cy="259080"/>
    <xdr:sp macro="" textlink="">
      <xdr:nvSpPr>
        <xdr:cNvPr id="336" name="補助費等該当値テキスト"/>
        <xdr:cNvSpPr txBox="1"/>
      </xdr:nvSpPr>
      <xdr:spPr>
        <a:xfrm>
          <a:off x="16598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49530</xdr:rowOff>
    </xdr:from>
    <xdr:to xmlns:xdr="http://schemas.openxmlformats.org/drawingml/2006/spreadsheetDrawing">
      <xdr:col>78</xdr:col>
      <xdr:colOff>120650</xdr:colOff>
      <xdr:row>35</xdr:row>
      <xdr:rowOff>151130</xdr:rowOff>
    </xdr:to>
    <xdr:sp macro="" textlink="">
      <xdr:nvSpPr>
        <xdr:cNvPr id="337" name="楕円 336"/>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161290</xdr:rowOff>
    </xdr:from>
    <xdr:ext cx="736600" cy="259080"/>
    <xdr:sp macro="" textlink="">
      <xdr:nvSpPr>
        <xdr:cNvPr id="338" name="テキスト ボックス 337"/>
        <xdr:cNvSpPr txBox="1"/>
      </xdr:nvSpPr>
      <xdr:spPr>
        <a:xfrm>
          <a:off x="15290800" y="5819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41910</xdr:rowOff>
    </xdr:from>
    <xdr:to xmlns:xdr="http://schemas.openxmlformats.org/drawingml/2006/spreadsheetDrawing">
      <xdr:col>74</xdr:col>
      <xdr:colOff>31750</xdr:colOff>
      <xdr:row>35</xdr:row>
      <xdr:rowOff>143510</xdr:rowOff>
    </xdr:to>
    <xdr:sp macro="" textlink="">
      <xdr:nvSpPr>
        <xdr:cNvPr id="339" name="楕円 33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153670</xdr:rowOff>
    </xdr:from>
    <xdr:ext cx="762000" cy="259080"/>
    <xdr:sp macro="" textlink="">
      <xdr:nvSpPr>
        <xdr:cNvPr id="340" name="テキスト ボックス 339"/>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49530</xdr:rowOff>
    </xdr:from>
    <xdr:to xmlns:xdr="http://schemas.openxmlformats.org/drawingml/2006/spreadsheetDrawing">
      <xdr:col>69</xdr:col>
      <xdr:colOff>142875</xdr:colOff>
      <xdr:row>35</xdr:row>
      <xdr:rowOff>151130</xdr:rowOff>
    </xdr:to>
    <xdr:sp macro="" textlink="">
      <xdr:nvSpPr>
        <xdr:cNvPr id="341" name="楕円 340"/>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161290</xdr:rowOff>
    </xdr:from>
    <xdr:ext cx="761365" cy="259080"/>
    <xdr:sp macro="" textlink="">
      <xdr:nvSpPr>
        <xdr:cNvPr id="342" name="テキスト ボックス 341"/>
        <xdr:cNvSpPr txBox="1"/>
      </xdr:nvSpPr>
      <xdr:spPr>
        <a:xfrm>
          <a:off x="13512800" y="581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41910</xdr:rowOff>
    </xdr:from>
    <xdr:to xmlns:xdr="http://schemas.openxmlformats.org/drawingml/2006/spreadsheetDrawing">
      <xdr:col>65</xdr:col>
      <xdr:colOff>53975</xdr:colOff>
      <xdr:row>35</xdr:row>
      <xdr:rowOff>143510</xdr:rowOff>
    </xdr:to>
    <xdr:sp macro="" textlink="">
      <xdr:nvSpPr>
        <xdr:cNvPr id="343" name="楕円 342"/>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153670</xdr:rowOff>
    </xdr:from>
    <xdr:ext cx="762000" cy="259080"/>
    <xdr:sp macro="" textlink="">
      <xdr:nvSpPr>
        <xdr:cNvPr id="344" name="テキスト ボックス 343"/>
        <xdr:cNvSpPr txBox="1"/>
      </xdr:nvSpPr>
      <xdr:spPr>
        <a:xfrm>
          <a:off x="12623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年度は、地方交付税の減などによる経常一般財源の減や、平成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年度に借入を行った</a:t>
          </a:r>
          <a:r>
            <a:rPr kumimoji="1" lang="ja-JP" altLang="en-US" sz="1300">
              <a:solidFill>
                <a:schemeClr val="dk1"/>
              </a:solidFill>
              <a:effectLst/>
              <a:latin typeface="ＭＳ Ｐゴシック"/>
              <a:ea typeface="ＭＳ Ｐゴシック"/>
              <a:cs typeface="+mn-cs"/>
            </a:rPr>
            <a:t>新庁舎建設事業</a:t>
          </a:r>
          <a:r>
            <a:rPr kumimoji="1" lang="ja-JP" altLang="ja-JP" sz="1300">
              <a:solidFill>
                <a:schemeClr val="dk1"/>
              </a:solidFill>
              <a:effectLst/>
              <a:latin typeface="ＭＳ Ｐゴシック"/>
              <a:ea typeface="ＭＳ Ｐゴシック"/>
              <a:cs typeface="+mn-cs"/>
            </a:rPr>
            <a:t>などの大型事業に対する元金据置期間終了に伴い、前年度</a:t>
          </a:r>
          <a:r>
            <a:rPr kumimoji="1" lang="ja-JP" altLang="en-US" sz="1300">
              <a:solidFill>
                <a:schemeClr val="dk1"/>
              </a:solidFill>
              <a:effectLst/>
              <a:latin typeface="ＭＳ Ｐゴシック"/>
              <a:ea typeface="ＭＳ Ｐゴシック"/>
              <a:cs typeface="+mn-cs"/>
            </a:rPr>
            <a:t>を上回る数値</a:t>
          </a:r>
          <a:r>
            <a:rPr kumimoji="1" lang="ja-JP" altLang="ja-JP" sz="1300">
              <a:solidFill>
                <a:schemeClr val="dk1"/>
              </a:solidFill>
              <a:effectLst/>
              <a:latin typeface="ＭＳ Ｐゴシック"/>
              <a:ea typeface="ＭＳ Ｐゴシック"/>
              <a:cs typeface="+mn-cs"/>
            </a:rPr>
            <a:t>となっ</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。一方で、今までの繰上償還の実施や有利債の借入によって、将来負担比率や実質公債費比率は類似団体より低い数値を維持しているところである。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今後も引き続き、国や県の補助金等を最大限活用し、地方債残高の抑制を図りながら、健全な財政運営を行っていくことが必要不可欠である。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6" name="テキスト ボックス 35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8" name="テキスト ボックス 357"/>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184150</xdr:colOff>
      <xdr:row>80</xdr:row>
      <xdr:rowOff>127000</xdr:rowOff>
    </xdr:to>
    <xdr:cxnSp macro="">
      <xdr:nvCxnSpPr>
        <xdr:cNvPr id="359" name="直線コネクタ 358"/>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507365" cy="258445"/>
    <xdr:sp macro="" textlink="">
      <xdr:nvSpPr>
        <xdr:cNvPr id="360" name="テキスト ボックス 359"/>
        <xdr:cNvSpPr txBox="1"/>
      </xdr:nvSpPr>
      <xdr:spPr>
        <a:xfrm>
          <a:off x="254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62" name="テキスト ボックス 36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184150</xdr:colOff>
      <xdr:row>74</xdr:row>
      <xdr:rowOff>12700</xdr:rowOff>
    </xdr:to>
    <xdr:cxnSp macro="">
      <xdr:nvCxnSpPr>
        <xdr:cNvPr id="363" name="直線コネクタ 362"/>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507365" cy="258445"/>
    <xdr:sp macro="" textlink="">
      <xdr:nvSpPr>
        <xdr:cNvPr id="364" name="テキスト ボックス 363"/>
        <xdr:cNvSpPr txBox="1"/>
      </xdr:nvSpPr>
      <xdr:spPr>
        <a:xfrm>
          <a:off x="254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6" name="テキスト ボックス 365"/>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80</xdr:row>
      <xdr:rowOff>92710</xdr:rowOff>
    </xdr:to>
    <xdr:cxnSp macro="">
      <xdr:nvCxnSpPr>
        <xdr:cNvPr id="368" name="直線コネクタ 367"/>
        <xdr:cNvCxnSpPr/>
      </xdr:nvCxnSpPr>
      <xdr:spPr>
        <a:xfrm flipV="1">
          <a:off x="4826000" y="126314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64770</xdr:rowOff>
    </xdr:from>
    <xdr:ext cx="762000" cy="258445"/>
    <xdr:sp macro="" textlink="">
      <xdr:nvSpPr>
        <xdr:cNvPr id="369" name="公債費最小値テキスト"/>
        <xdr:cNvSpPr txBox="1"/>
      </xdr:nvSpPr>
      <xdr:spPr>
        <a:xfrm>
          <a:off x="491490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92710</xdr:rowOff>
    </xdr:from>
    <xdr:to xmlns:xdr="http://schemas.openxmlformats.org/drawingml/2006/spreadsheetDrawing">
      <xdr:col>24</xdr:col>
      <xdr:colOff>114300</xdr:colOff>
      <xdr:row>80</xdr:row>
      <xdr:rowOff>92710</xdr:rowOff>
    </xdr:to>
    <xdr:cxnSp macro="">
      <xdr:nvCxnSpPr>
        <xdr:cNvPr id="370" name="直線コネクタ 369"/>
        <xdr:cNvCxnSpPr/>
      </xdr:nvCxnSpPr>
      <xdr:spPr>
        <a:xfrm>
          <a:off x="4737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2000" cy="258445"/>
    <xdr:sp macro="" textlink="">
      <xdr:nvSpPr>
        <xdr:cNvPr id="371" name="公債費最大値テキスト"/>
        <xdr:cNvSpPr txBox="1"/>
      </xdr:nvSpPr>
      <xdr:spPr>
        <a:xfrm>
          <a:off x="4914900" y="1237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72" name="直線コネクタ 371"/>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1270</xdr:rowOff>
    </xdr:from>
    <xdr:to xmlns:xdr="http://schemas.openxmlformats.org/drawingml/2006/spreadsheetDrawing">
      <xdr:col>24</xdr:col>
      <xdr:colOff>25400</xdr:colOff>
      <xdr:row>80</xdr:row>
      <xdr:rowOff>92710</xdr:rowOff>
    </xdr:to>
    <xdr:cxnSp macro="">
      <xdr:nvCxnSpPr>
        <xdr:cNvPr id="373" name="直線コネクタ 372"/>
        <xdr:cNvCxnSpPr/>
      </xdr:nvCxnSpPr>
      <xdr:spPr>
        <a:xfrm>
          <a:off x="3987800" y="137172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138430</xdr:rowOff>
    </xdr:from>
    <xdr:ext cx="762000" cy="259080"/>
    <xdr:sp macro="" textlink="">
      <xdr:nvSpPr>
        <xdr:cNvPr id="374" name="公債費平均値テキスト"/>
        <xdr:cNvSpPr txBox="1"/>
      </xdr:nvSpPr>
      <xdr:spPr>
        <a:xfrm>
          <a:off x="4914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121920</xdr:rowOff>
    </xdr:from>
    <xdr:to xmlns:xdr="http://schemas.openxmlformats.org/drawingml/2006/spreadsheetDrawing">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81280</xdr:rowOff>
    </xdr:from>
    <xdr:to xmlns:xdr="http://schemas.openxmlformats.org/drawingml/2006/spreadsheetDrawing">
      <xdr:col>19</xdr:col>
      <xdr:colOff>187325</xdr:colOff>
      <xdr:row>80</xdr:row>
      <xdr:rowOff>1270</xdr:rowOff>
    </xdr:to>
    <xdr:cxnSp macro="">
      <xdr:nvCxnSpPr>
        <xdr:cNvPr id="376" name="直線コネクタ 375"/>
        <xdr:cNvCxnSpPr/>
      </xdr:nvCxnSpPr>
      <xdr:spPr>
        <a:xfrm>
          <a:off x="3098800" y="1345438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121920</xdr:rowOff>
    </xdr:from>
    <xdr:to xmlns:xdr="http://schemas.openxmlformats.org/drawingml/2006/spreadsheetDrawing">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62230</xdr:rowOff>
    </xdr:from>
    <xdr:ext cx="735965" cy="259080"/>
    <xdr:sp macro="" textlink="">
      <xdr:nvSpPr>
        <xdr:cNvPr id="378" name="テキスト ボックス 377"/>
        <xdr:cNvSpPr txBox="1"/>
      </xdr:nvSpPr>
      <xdr:spPr>
        <a:xfrm>
          <a:off x="3606800" y="12920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81280</xdr:rowOff>
    </xdr:from>
    <xdr:to xmlns:xdr="http://schemas.openxmlformats.org/drawingml/2006/spreadsheetDrawing">
      <xdr:col>15</xdr:col>
      <xdr:colOff>98425</xdr:colOff>
      <xdr:row>79</xdr:row>
      <xdr:rowOff>41275</xdr:rowOff>
    </xdr:to>
    <xdr:cxnSp macro="">
      <xdr:nvCxnSpPr>
        <xdr:cNvPr id="379" name="直線コネクタ 378"/>
        <xdr:cNvCxnSpPr/>
      </xdr:nvCxnSpPr>
      <xdr:spPr>
        <a:xfrm flipV="1">
          <a:off x="2209800" y="134543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62230</xdr:rowOff>
    </xdr:from>
    <xdr:ext cx="762000" cy="259080"/>
    <xdr:sp macro="" textlink="">
      <xdr:nvSpPr>
        <xdr:cNvPr id="381" name="テキスト ボックス 380"/>
        <xdr:cNvSpPr txBox="1"/>
      </xdr:nvSpPr>
      <xdr:spPr>
        <a:xfrm>
          <a:off x="2717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161290</xdr:rowOff>
    </xdr:from>
    <xdr:to xmlns:xdr="http://schemas.openxmlformats.org/drawingml/2006/spreadsheetDrawing">
      <xdr:col>11</xdr:col>
      <xdr:colOff>9525</xdr:colOff>
      <xdr:row>79</xdr:row>
      <xdr:rowOff>41275</xdr:rowOff>
    </xdr:to>
    <xdr:cxnSp macro="">
      <xdr:nvCxnSpPr>
        <xdr:cNvPr id="382" name="直線コネクタ 381"/>
        <xdr:cNvCxnSpPr/>
      </xdr:nvCxnSpPr>
      <xdr:spPr>
        <a:xfrm>
          <a:off x="1320800" y="135343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62230</xdr:rowOff>
    </xdr:from>
    <xdr:ext cx="761365" cy="259080"/>
    <xdr:sp macro="" textlink="">
      <xdr:nvSpPr>
        <xdr:cNvPr id="384" name="テキスト ボックス 383"/>
        <xdr:cNvSpPr txBox="1"/>
      </xdr:nvSpPr>
      <xdr:spPr>
        <a:xfrm>
          <a:off x="1828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121920</xdr:rowOff>
    </xdr:from>
    <xdr:to xmlns:xdr="http://schemas.openxmlformats.org/drawingml/2006/spreadsheetDrawing">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62230</xdr:rowOff>
    </xdr:from>
    <xdr:ext cx="761365" cy="259080"/>
    <xdr:sp macro="" textlink="">
      <xdr:nvSpPr>
        <xdr:cNvPr id="386" name="テキスト ボックス 385"/>
        <xdr:cNvSpPr txBox="1"/>
      </xdr:nvSpPr>
      <xdr:spPr>
        <a:xfrm>
          <a:off x="939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9" name="テキスト ボックス 38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80</xdr:row>
      <xdr:rowOff>41910</xdr:rowOff>
    </xdr:from>
    <xdr:to xmlns:xdr="http://schemas.openxmlformats.org/drawingml/2006/spreadsheetDrawing">
      <xdr:col>24</xdr:col>
      <xdr:colOff>76200</xdr:colOff>
      <xdr:row>80</xdr:row>
      <xdr:rowOff>143510</xdr:rowOff>
    </xdr:to>
    <xdr:sp macro="" textlink="">
      <xdr:nvSpPr>
        <xdr:cNvPr id="392" name="楕円 391"/>
        <xdr:cNvSpPr/>
      </xdr:nvSpPr>
      <xdr:spPr>
        <a:xfrm>
          <a:off x="4775200" y="137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121920</xdr:rowOff>
    </xdr:from>
    <xdr:ext cx="762000" cy="258445"/>
    <xdr:sp macro="" textlink="">
      <xdr:nvSpPr>
        <xdr:cNvPr id="393" name="公債費該当値テキスト"/>
        <xdr:cNvSpPr txBox="1"/>
      </xdr:nvSpPr>
      <xdr:spPr>
        <a:xfrm>
          <a:off x="4914900"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121920</xdr:rowOff>
    </xdr:from>
    <xdr:to xmlns:xdr="http://schemas.openxmlformats.org/drawingml/2006/spreadsheetDrawing">
      <xdr:col>20</xdr:col>
      <xdr:colOff>38100</xdr:colOff>
      <xdr:row>80</xdr:row>
      <xdr:rowOff>52070</xdr:rowOff>
    </xdr:to>
    <xdr:sp macro="" textlink="">
      <xdr:nvSpPr>
        <xdr:cNvPr id="394" name="楕円 393"/>
        <xdr:cNvSpPr/>
      </xdr:nvSpPr>
      <xdr:spPr>
        <a:xfrm>
          <a:off x="3937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36830</xdr:rowOff>
    </xdr:from>
    <xdr:ext cx="735965" cy="259080"/>
    <xdr:sp macro="" textlink="">
      <xdr:nvSpPr>
        <xdr:cNvPr id="395" name="テキスト ボックス 394"/>
        <xdr:cNvSpPr txBox="1"/>
      </xdr:nvSpPr>
      <xdr:spPr>
        <a:xfrm>
          <a:off x="3606800" y="13752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30480</xdr:rowOff>
    </xdr:from>
    <xdr:to xmlns:xdr="http://schemas.openxmlformats.org/drawingml/2006/spreadsheetDrawing">
      <xdr:col>15</xdr:col>
      <xdr:colOff>149225</xdr:colOff>
      <xdr:row>78</xdr:row>
      <xdr:rowOff>132080</xdr:rowOff>
    </xdr:to>
    <xdr:sp macro="" textlink="">
      <xdr:nvSpPr>
        <xdr:cNvPr id="396" name="楕円 39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116840</xdr:rowOff>
    </xdr:from>
    <xdr:ext cx="762000" cy="259080"/>
    <xdr:sp macro="" textlink="">
      <xdr:nvSpPr>
        <xdr:cNvPr id="397" name="テキスト ボックス 396"/>
        <xdr:cNvSpPr txBox="1"/>
      </xdr:nvSpPr>
      <xdr:spPr>
        <a:xfrm>
          <a:off x="2717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161925</xdr:rowOff>
    </xdr:from>
    <xdr:to xmlns:xdr="http://schemas.openxmlformats.org/drawingml/2006/spreadsheetDrawing">
      <xdr:col>11</xdr:col>
      <xdr:colOff>60325</xdr:colOff>
      <xdr:row>79</xdr:row>
      <xdr:rowOff>92075</xdr:rowOff>
    </xdr:to>
    <xdr:sp macro="" textlink="">
      <xdr:nvSpPr>
        <xdr:cNvPr id="398" name="楕円 397"/>
        <xdr:cNvSpPr/>
      </xdr:nvSpPr>
      <xdr:spPr>
        <a:xfrm>
          <a:off x="2159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76835</xdr:rowOff>
    </xdr:from>
    <xdr:ext cx="761365" cy="258445"/>
    <xdr:sp macro="" textlink="">
      <xdr:nvSpPr>
        <xdr:cNvPr id="399" name="テキスト ボックス 398"/>
        <xdr:cNvSpPr txBox="1"/>
      </xdr:nvSpPr>
      <xdr:spPr>
        <a:xfrm>
          <a:off x="1828800" y="13621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110490</xdr:rowOff>
    </xdr:from>
    <xdr:to xmlns:xdr="http://schemas.openxmlformats.org/drawingml/2006/spreadsheetDrawing">
      <xdr:col>6</xdr:col>
      <xdr:colOff>171450</xdr:colOff>
      <xdr:row>79</xdr:row>
      <xdr:rowOff>40640</xdr:rowOff>
    </xdr:to>
    <xdr:sp macro="" textlink="">
      <xdr:nvSpPr>
        <xdr:cNvPr id="400" name="楕円 399"/>
        <xdr:cNvSpPr/>
      </xdr:nvSpPr>
      <xdr:spPr>
        <a:xfrm>
          <a:off x="12700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25400</xdr:rowOff>
    </xdr:from>
    <xdr:ext cx="761365" cy="259080"/>
    <xdr:sp macro="" textlink="">
      <xdr:nvSpPr>
        <xdr:cNvPr id="401" name="テキスト ボックス 400"/>
        <xdr:cNvSpPr txBox="1"/>
      </xdr:nvSpPr>
      <xdr:spPr>
        <a:xfrm>
          <a:off x="939800" y="13569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人件費やアウトソーシングによる外部委託、システム関連のランニングコスト、システム施設の維持補修費など、昨年度と比較して経常経費全体が増加している。今後も引き続き、最小限の経費で最大の効果を出せるように取り組みながら、財政の硬直化を回避していく必要があ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3" name="テキスト ボックス 41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5" name="テキスト ボックス 41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16" name="直線コネクタ 415"/>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17" name="テキスト ボックス 416"/>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9" name="テキスト ボックス 41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0" name="直線コネクタ 419"/>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21" name="テキスト ボックス 420"/>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18415</xdr:rowOff>
    </xdr:from>
    <xdr:to xmlns:xdr="http://schemas.openxmlformats.org/drawingml/2006/spreadsheetDrawing">
      <xdr:col>82</xdr:col>
      <xdr:colOff>107950</xdr:colOff>
      <xdr:row>81</xdr:row>
      <xdr:rowOff>86995</xdr:rowOff>
    </xdr:to>
    <xdr:cxnSp macro="">
      <xdr:nvCxnSpPr>
        <xdr:cNvPr id="425" name="直線コネクタ 424"/>
        <xdr:cNvCxnSpPr/>
      </xdr:nvCxnSpPr>
      <xdr:spPr>
        <a:xfrm flipV="1">
          <a:off x="16510000" y="125342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59055</xdr:rowOff>
    </xdr:from>
    <xdr:ext cx="762000" cy="259080"/>
    <xdr:sp macro="" textlink="">
      <xdr:nvSpPr>
        <xdr:cNvPr id="426" name="公債費以外最小値テキスト"/>
        <xdr:cNvSpPr txBox="1"/>
      </xdr:nvSpPr>
      <xdr:spPr>
        <a:xfrm>
          <a:off x="165989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86995</xdr:rowOff>
    </xdr:from>
    <xdr:to xmlns:xdr="http://schemas.openxmlformats.org/drawingml/2006/spreadsheetDrawing">
      <xdr:col>82</xdr:col>
      <xdr:colOff>196850</xdr:colOff>
      <xdr:row>81</xdr:row>
      <xdr:rowOff>86995</xdr:rowOff>
    </xdr:to>
    <xdr:cxnSp macro="">
      <xdr:nvCxnSpPr>
        <xdr:cNvPr id="427" name="直線コネクタ 426"/>
        <xdr:cNvCxnSpPr/>
      </xdr:nvCxnSpPr>
      <xdr:spPr>
        <a:xfrm>
          <a:off x="16421100" y="1397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104775</xdr:rowOff>
    </xdr:from>
    <xdr:ext cx="762000" cy="259080"/>
    <xdr:sp macro="" textlink="">
      <xdr:nvSpPr>
        <xdr:cNvPr id="428" name="公債費以外最大値テキスト"/>
        <xdr:cNvSpPr txBox="1"/>
      </xdr:nvSpPr>
      <xdr:spPr>
        <a:xfrm>
          <a:off x="16598900" y="1227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18415</xdr:rowOff>
    </xdr:from>
    <xdr:to xmlns:xdr="http://schemas.openxmlformats.org/drawingml/2006/spreadsheetDrawing">
      <xdr:col>82</xdr:col>
      <xdr:colOff>196850</xdr:colOff>
      <xdr:row>73</xdr:row>
      <xdr:rowOff>18415</xdr:rowOff>
    </xdr:to>
    <xdr:cxnSp macro="">
      <xdr:nvCxnSpPr>
        <xdr:cNvPr id="429" name="直線コネクタ 428"/>
        <xdr:cNvCxnSpPr/>
      </xdr:nvCxnSpPr>
      <xdr:spPr>
        <a:xfrm>
          <a:off x="16421100" y="1253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52705</xdr:rowOff>
    </xdr:from>
    <xdr:to xmlns:xdr="http://schemas.openxmlformats.org/drawingml/2006/spreadsheetDrawing">
      <xdr:col>82</xdr:col>
      <xdr:colOff>107950</xdr:colOff>
      <xdr:row>77</xdr:row>
      <xdr:rowOff>98425</xdr:rowOff>
    </xdr:to>
    <xdr:cxnSp macro="">
      <xdr:nvCxnSpPr>
        <xdr:cNvPr id="430" name="直線コネクタ 429"/>
        <xdr:cNvCxnSpPr/>
      </xdr:nvCxnSpPr>
      <xdr:spPr>
        <a:xfrm>
          <a:off x="15671800" y="132543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105410</xdr:rowOff>
    </xdr:from>
    <xdr:ext cx="762000" cy="259080"/>
    <xdr:sp macro="" textlink="">
      <xdr:nvSpPr>
        <xdr:cNvPr id="431" name="公債費以外平均値テキスト"/>
        <xdr:cNvSpPr txBox="1"/>
      </xdr:nvSpPr>
      <xdr:spPr>
        <a:xfrm>
          <a:off x="16598900" y="1330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133350</xdr:rowOff>
    </xdr:from>
    <xdr:to xmlns:xdr="http://schemas.openxmlformats.org/drawingml/2006/spreadsheetDrawing">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52705</xdr:rowOff>
    </xdr:from>
    <xdr:to xmlns:xdr="http://schemas.openxmlformats.org/drawingml/2006/spreadsheetDrawing">
      <xdr:col>78</xdr:col>
      <xdr:colOff>69850</xdr:colOff>
      <xdr:row>77</xdr:row>
      <xdr:rowOff>52705</xdr:rowOff>
    </xdr:to>
    <xdr:cxnSp macro="">
      <xdr:nvCxnSpPr>
        <xdr:cNvPr id="433" name="直線コネクタ 432"/>
        <xdr:cNvCxnSpPr/>
      </xdr:nvCxnSpPr>
      <xdr:spPr>
        <a:xfrm>
          <a:off x="14782800" y="1308290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93345</xdr:rowOff>
    </xdr:from>
    <xdr:to xmlns:xdr="http://schemas.openxmlformats.org/drawingml/2006/spreadsheetDrawing">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8255</xdr:rowOff>
    </xdr:from>
    <xdr:ext cx="736600" cy="258445"/>
    <xdr:sp macro="" textlink="">
      <xdr:nvSpPr>
        <xdr:cNvPr id="435" name="テキスト ボックス 434"/>
        <xdr:cNvSpPr txBox="1"/>
      </xdr:nvSpPr>
      <xdr:spPr>
        <a:xfrm>
          <a:off x="15290800" y="13381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52705</xdr:rowOff>
    </xdr:from>
    <xdr:to xmlns:xdr="http://schemas.openxmlformats.org/drawingml/2006/spreadsheetDrawing">
      <xdr:col>73</xdr:col>
      <xdr:colOff>180975</xdr:colOff>
      <xdr:row>76</xdr:row>
      <xdr:rowOff>69850</xdr:rowOff>
    </xdr:to>
    <xdr:cxnSp macro="">
      <xdr:nvCxnSpPr>
        <xdr:cNvPr id="436" name="直線コネクタ 435"/>
        <xdr:cNvCxnSpPr/>
      </xdr:nvCxnSpPr>
      <xdr:spPr>
        <a:xfrm flipV="1">
          <a:off x="13893800" y="130829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24765</xdr:rowOff>
    </xdr:from>
    <xdr:to xmlns:xdr="http://schemas.openxmlformats.org/drawingml/2006/spreadsheetDrawing">
      <xdr:col>74</xdr:col>
      <xdr:colOff>31750</xdr:colOff>
      <xdr:row>77</xdr:row>
      <xdr:rowOff>126365</xdr:rowOff>
    </xdr:to>
    <xdr:sp macro="" textlink="">
      <xdr:nvSpPr>
        <xdr:cNvPr id="437" name="フローチャート: 判断 436"/>
        <xdr:cNvSpPr/>
      </xdr:nvSpPr>
      <xdr:spPr>
        <a:xfrm>
          <a:off x="14732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111125</xdr:rowOff>
    </xdr:from>
    <xdr:ext cx="762000" cy="258445"/>
    <xdr:sp macro="" textlink="">
      <xdr:nvSpPr>
        <xdr:cNvPr id="438" name="テキスト ボックス 437"/>
        <xdr:cNvSpPr txBox="1"/>
      </xdr:nvSpPr>
      <xdr:spPr>
        <a:xfrm>
          <a:off x="14401800" y="13312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29845</xdr:rowOff>
    </xdr:from>
    <xdr:to xmlns:xdr="http://schemas.openxmlformats.org/drawingml/2006/spreadsheetDrawing">
      <xdr:col>69</xdr:col>
      <xdr:colOff>92075</xdr:colOff>
      <xdr:row>76</xdr:row>
      <xdr:rowOff>69850</xdr:rowOff>
    </xdr:to>
    <xdr:cxnSp macro="">
      <xdr:nvCxnSpPr>
        <xdr:cNvPr id="439" name="直線コネクタ 438"/>
        <xdr:cNvCxnSpPr/>
      </xdr:nvCxnSpPr>
      <xdr:spPr>
        <a:xfrm>
          <a:off x="13004800" y="1288859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161925</xdr:rowOff>
    </xdr:from>
    <xdr:to xmlns:xdr="http://schemas.openxmlformats.org/drawingml/2006/spreadsheetDrawing">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76835</xdr:rowOff>
    </xdr:from>
    <xdr:ext cx="761365" cy="258445"/>
    <xdr:sp macro="" textlink="">
      <xdr:nvSpPr>
        <xdr:cNvPr id="441" name="テキスト ボックス 440"/>
        <xdr:cNvSpPr txBox="1"/>
      </xdr:nvSpPr>
      <xdr:spPr>
        <a:xfrm>
          <a:off x="13512800" y="13278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36195</xdr:rowOff>
    </xdr:from>
    <xdr:to xmlns:xdr="http://schemas.openxmlformats.org/drawingml/2006/spreadsheetDrawing">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122555</xdr:rowOff>
    </xdr:from>
    <xdr:ext cx="762000" cy="258445"/>
    <xdr:sp macro="" textlink="">
      <xdr:nvSpPr>
        <xdr:cNvPr id="443" name="テキスト ボックス 442"/>
        <xdr:cNvSpPr txBox="1"/>
      </xdr:nvSpPr>
      <xdr:spPr>
        <a:xfrm>
          <a:off x="12623800" y="1315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47625</xdr:rowOff>
    </xdr:from>
    <xdr:to xmlns:xdr="http://schemas.openxmlformats.org/drawingml/2006/spreadsheetDrawing">
      <xdr:col>82</xdr:col>
      <xdr:colOff>158750</xdr:colOff>
      <xdr:row>77</xdr:row>
      <xdr:rowOff>149225</xdr:rowOff>
    </xdr:to>
    <xdr:sp macro="" textlink="">
      <xdr:nvSpPr>
        <xdr:cNvPr id="449" name="楕円 448"/>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64135</xdr:rowOff>
    </xdr:from>
    <xdr:ext cx="762000" cy="258445"/>
    <xdr:sp macro="" textlink="">
      <xdr:nvSpPr>
        <xdr:cNvPr id="450" name="公債費以外該当値テキスト"/>
        <xdr:cNvSpPr txBox="1"/>
      </xdr:nvSpPr>
      <xdr:spPr>
        <a:xfrm>
          <a:off x="16598900" y="1309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1905</xdr:rowOff>
    </xdr:from>
    <xdr:to xmlns:xdr="http://schemas.openxmlformats.org/drawingml/2006/spreadsheetDrawing">
      <xdr:col>78</xdr:col>
      <xdr:colOff>120650</xdr:colOff>
      <xdr:row>77</xdr:row>
      <xdr:rowOff>103505</xdr:rowOff>
    </xdr:to>
    <xdr:sp macro="" textlink="">
      <xdr:nvSpPr>
        <xdr:cNvPr id="451" name="楕円 450"/>
        <xdr:cNvSpPr/>
      </xdr:nvSpPr>
      <xdr:spPr>
        <a:xfrm>
          <a:off x="15621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113665</xdr:rowOff>
    </xdr:from>
    <xdr:ext cx="736600" cy="258445"/>
    <xdr:sp macro="" textlink="">
      <xdr:nvSpPr>
        <xdr:cNvPr id="452" name="テキスト ボックス 451"/>
        <xdr:cNvSpPr txBox="1"/>
      </xdr:nvSpPr>
      <xdr:spPr>
        <a:xfrm>
          <a:off x="15290800" y="12972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1905</xdr:rowOff>
    </xdr:from>
    <xdr:to xmlns:xdr="http://schemas.openxmlformats.org/drawingml/2006/spreadsheetDrawing">
      <xdr:col>74</xdr:col>
      <xdr:colOff>31750</xdr:colOff>
      <xdr:row>76</xdr:row>
      <xdr:rowOff>103505</xdr:rowOff>
    </xdr:to>
    <xdr:sp macro="" textlink="">
      <xdr:nvSpPr>
        <xdr:cNvPr id="453" name="楕円 452"/>
        <xdr:cNvSpPr/>
      </xdr:nvSpPr>
      <xdr:spPr>
        <a:xfrm>
          <a:off x="14732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113665</xdr:rowOff>
    </xdr:from>
    <xdr:ext cx="762000" cy="258445"/>
    <xdr:sp macro="" textlink="">
      <xdr:nvSpPr>
        <xdr:cNvPr id="454" name="テキスト ボックス 453"/>
        <xdr:cNvSpPr txBox="1"/>
      </xdr:nvSpPr>
      <xdr:spPr>
        <a:xfrm>
          <a:off x="14401800" y="12800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19050</xdr:rowOff>
    </xdr:from>
    <xdr:to xmlns:xdr="http://schemas.openxmlformats.org/drawingml/2006/spreadsheetDrawing">
      <xdr:col>69</xdr:col>
      <xdr:colOff>142875</xdr:colOff>
      <xdr:row>76</xdr:row>
      <xdr:rowOff>120650</xdr:rowOff>
    </xdr:to>
    <xdr:sp macro="" textlink="">
      <xdr:nvSpPr>
        <xdr:cNvPr id="455" name="楕円 454"/>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130810</xdr:rowOff>
    </xdr:from>
    <xdr:ext cx="761365" cy="259080"/>
    <xdr:sp macro="" textlink="">
      <xdr:nvSpPr>
        <xdr:cNvPr id="456" name="テキスト ボックス 455"/>
        <xdr:cNvSpPr txBox="1"/>
      </xdr:nvSpPr>
      <xdr:spPr>
        <a:xfrm>
          <a:off x="13512800" y="12818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150495</xdr:rowOff>
    </xdr:from>
    <xdr:to xmlns:xdr="http://schemas.openxmlformats.org/drawingml/2006/spreadsheetDrawing">
      <xdr:col>65</xdr:col>
      <xdr:colOff>53975</xdr:colOff>
      <xdr:row>75</xdr:row>
      <xdr:rowOff>80645</xdr:rowOff>
    </xdr:to>
    <xdr:sp macro="" textlink="">
      <xdr:nvSpPr>
        <xdr:cNvPr id="457" name="楕円 456"/>
        <xdr:cNvSpPr/>
      </xdr:nvSpPr>
      <xdr:spPr>
        <a:xfrm>
          <a:off x="12954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90805</xdr:rowOff>
    </xdr:from>
    <xdr:ext cx="762000" cy="258445"/>
    <xdr:sp macro="" textlink="">
      <xdr:nvSpPr>
        <xdr:cNvPr id="458" name="テキスト ボックス 457"/>
        <xdr:cNvSpPr txBox="1"/>
      </xdr:nvSpPr>
      <xdr:spPr>
        <a:xfrm>
          <a:off x="12623800" y="1260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140335</xdr:rowOff>
    </xdr:from>
    <xdr:to xmlns:xdr="http://schemas.openxmlformats.org/drawingml/2006/spreadsheetDrawing">
      <xdr:col>29</xdr:col>
      <xdr:colOff>127000</xdr:colOff>
      <xdr:row>20</xdr:row>
      <xdr:rowOff>153670</xdr:rowOff>
    </xdr:to>
    <xdr:cxnSp macro="">
      <xdr:nvCxnSpPr>
        <xdr:cNvPr id="45" name="直線コネクタ 44"/>
        <xdr:cNvCxnSpPr/>
      </xdr:nvCxnSpPr>
      <xdr:spPr>
        <a:xfrm flipV="1">
          <a:off x="5651500" y="2073910"/>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125730</xdr:rowOff>
    </xdr:from>
    <xdr:ext cx="761365" cy="259080"/>
    <xdr:sp macro="" textlink="">
      <xdr:nvSpPr>
        <xdr:cNvPr id="46" name="人口1人当たり決算額の推移最小値テキスト130"/>
        <xdr:cNvSpPr txBox="1"/>
      </xdr:nvSpPr>
      <xdr:spPr>
        <a:xfrm>
          <a:off x="5740400" y="360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153670</xdr:rowOff>
    </xdr:from>
    <xdr:to xmlns:xdr="http://schemas.openxmlformats.org/drawingml/2006/spreadsheetDrawing">
      <xdr:col>30</xdr:col>
      <xdr:colOff>25400</xdr:colOff>
      <xdr:row>20</xdr:row>
      <xdr:rowOff>153670</xdr:rowOff>
    </xdr:to>
    <xdr:cxnSp macro="">
      <xdr:nvCxnSpPr>
        <xdr:cNvPr id="47" name="直線コネクタ 46"/>
        <xdr:cNvCxnSpPr/>
      </xdr:nvCxnSpPr>
      <xdr:spPr>
        <a:xfrm>
          <a:off x="5562600" y="3630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55245</xdr:rowOff>
    </xdr:from>
    <xdr:ext cx="761365" cy="258445"/>
    <xdr:sp macro="" textlink="">
      <xdr:nvSpPr>
        <xdr:cNvPr id="48" name="人口1人当たり決算額の推移最大値テキスト130"/>
        <xdr:cNvSpPr txBox="1"/>
      </xdr:nvSpPr>
      <xdr:spPr>
        <a:xfrm>
          <a:off x="5740400" y="1817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140335</xdr:rowOff>
    </xdr:from>
    <xdr:to xmlns:xdr="http://schemas.openxmlformats.org/drawingml/2006/spreadsheetDrawing">
      <xdr:col>30</xdr:col>
      <xdr:colOff>25400</xdr:colOff>
      <xdr:row>11</xdr:row>
      <xdr:rowOff>140335</xdr:rowOff>
    </xdr:to>
    <xdr:cxnSp macro="">
      <xdr:nvCxnSpPr>
        <xdr:cNvPr id="49" name="直線コネクタ 48"/>
        <xdr:cNvCxnSpPr/>
      </xdr:nvCxnSpPr>
      <xdr:spPr>
        <a:xfrm>
          <a:off x="5562600" y="20739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114300</xdr:rowOff>
    </xdr:from>
    <xdr:to xmlns:xdr="http://schemas.openxmlformats.org/drawingml/2006/spreadsheetDrawing">
      <xdr:col>29</xdr:col>
      <xdr:colOff>127000</xdr:colOff>
      <xdr:row>14</xdr:row>
      <xdr:rowOff>156210</xdr:rowOff>
    </xdr:to>
    <xdr:cxnSp macro="">
      <xdr:nvCxnSpPr>
        <xdr:cNvPr id="50" name="直線コネクタ 49"/>
        <xdr:cNvCxnSpPr/>
      </xdr:nvCxnSpPr>
      <xdr:spPr>
        <a:xfrm flipV="1">
          <a:off x="5003800" y="2562225"/>
          <a:ext cx="6477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163195</xdr:rowOff>
    </xdr:from>
    <xdr:ext cx="761365" cy="259080"/>
    <xdr:sp macro="" textlink="">
      <xdr:nvSpPr>
        <xdr:cNvPr id="51" name="人口1人当たり決算額の推移平均値テキスト130"/>
        <xdr:cNvSpPr txBox="1"/>
      </xdr:nvSpPr>
      <xdr:spPr>
        <a:xfrm>
          <a:off x="5740400" y="29540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19685</xdr:rowOff>
    </xdr:from>
    <xdr:to xmlns:xdr="http://schemas.openxmlformats.org/drawingml/2006/spreadsheetDrawing">
      <xdr:col>29</xdr:col>
      <xdr:colOff>177800</xdr:colOff>
      <xdr:row>17</xdr:row>
      <xdr:rowOff>121285</xdr:rowOff>
    </xdr:to>
    <xdr:sp macro="" textlink="">
      <xdr:nvSpPr>
        <xdr:cNvPr id="52" name="フローチャート: 判断 51"/>
        <xdr:cNvSpPr/>
      </xdr:nvSpPr>
      <xdr:spPr>
        <a:xfrm>
          <a:off x="5600700" y="29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156210</xdr:rowOff>
    </xdr:from>
    <xdr:to xmlns:xdr="http://schemas.openxmlformats.org/drawingml/2006/spreadsheetDrawing">
      <xdr:col>26</xdr:col>
      <xdr:colOff>50800</xdr:colOff>
      <xdr:row>15</xdr:row>
      <xdr:rowOff>1270</xdr:rowOff>
    </xdr:to>
    <xdr:cxnSp macro="">
      <xdr:nvCxnSpPr>
        <xdr:cNvPr id="53" name="直線コネクタ 52"/>
        <xdr:cNvCxnSpPr/>
      </xdr:nvCxnSpPr>
      <xdr:spPr>
        <a:xfrm flipV="1">
          <a:off x="4305300" y="260413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86360</xdr:rowOff>
    </xdr:from>
    <xdr:to xmlns:xdr="http://schemas.openxmlformats.org/drawingml/2006/spreadsheetDrawing">
      <xdr:col>26</xdr:col>
      <xdr:colOff>101600</xdr:colOff>
      <xdr:row>18</xdr:row>
      <xdr:rowOff>15875</xdr:rowOff>
    </xdr:to>
    <xdr:sp macro="" textlink="">
      <xdr:nvSpPr>
        <xdr:cNvPr id="54" name="フローチャート: 判断 53"/>
        <xdr:cNvSpPr/>
      </xdr:nvSpPr>
      <xdr:spPr>
        <a:xfrm>
          <a:off x="4953000" y="30486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635</xdr:rowOff>
    </xdr:from>
    <xdr:ext cx="736600" cy="259080"/>
    <xdr:sp macro="" textlink="">
      <xdr:nvSpPr>
        <xdr:cNvPr id="55" name="テキスト ボックス 54"/>
        <xdr:cNvSpPr txBox="1"/>
      </xdr:nvSpPr>
      <xdr:spPr>
        <a:xfrm>
          <a:off x="4622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1270</xdr:rowOff>
    </xdr:from>
    <xdr:to xmlns:xdr="http://schemas.openxmlformats.org/drawingml/2006/spreadsheetDrawing">
      <xdr:col>22</xdr:col>
      <xdr:colOff>114300</xdr:colOff>
      <xdr:row>15</xdr:row>
      <xdr:rowOff>64770</xdr:rowOff>
    </xdr:to>
    <xdr:cxnSp macro="">
      <xdr:nvCxnSpPr>
        <xdr:cNvPr id="56" name="直線コネクタ 55"/>
        <xdr:cNvCxnSpPr/>
      </xdr:nvCxnSpPr>
      <xdr:spPr>
        <a:xfrm flipV="1">
          <a:off x="3606800" y="262064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114935</xdr:rowOff>
    </xdr:from>
    <xdr:to xmlns:xdr="http://schemas.openxmlformats.org/drawingml/2006/spreadsheetDrawing">
      <xdr:col>22</xdr:col>
      <xdr:colOff>165100</xdr:colOff>
      <xdr:row>18</xdr:row>
      <xdr:rowOff>45085</xdr:rowOff>
    </xdr:to>
    <xdr:sp macro="" textlink="">
      <xdr:nvSpPr>
        <xdr:cNvPr id="57" name="フローチャート: 判断 56"/>
        <xdr:cNvSpPr/>
      </xdr:nvSpPr>
      <xdr:spPr>
        <a:xfrm>
          <a:off x="4254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29845</xdr:rowOff>
    </xdr:from>
    <xdr:ext cx="762000" cy="258445"/>
    <xdr:sp macro="" textlink="">
      <xdr:nvSpPr>
        <xdr:cNvPr id="58" name="テキスト ボックス 57"/>
        <xdr:cNvSpPr txBox="1"/>
      </xdr:nvSpPr>
      <xdr:spPr>
        <a:xfrm>
          <a:off x="3924300" y="3163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64770</xdr:rowOff>
    </xdr:from>
    <xdr:to xmlns:xdr="http://schemas.openxmlformats.org/drawingml/2006/spreadsheetDrawing">
      <xdr:col>18</xdr:col>
      <xdr:colOff>177800</xdr:colOff>
      <xdr:row>15</xdr:row>
      <xdr:rowOff>125730</xdr:rowOff>
    </xdr:to>
    <xdr:cxnSp macro="">
      <xdr:nvCxnSpPr>
        <xdr:cNvPr id="59" name="直線コネクタ 58"/>
        <xdr:cNvCxnSpPr/>
      </xdr:nvCxnSpPr>
      <xdr:spPr>
        <a:xfrm flipV="1">
          <a:off x="2908300" y="2684145"/>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157480</xdr:rowOff>
    </xdr:from>
    <xdr:to xmlns:xdr="http://schemas.openxmlformats.org/drawingml/2006/spreadsheetDrawing">
      <xdr:col>19</xdr:col>
      <xdr:colOff>38100</xdr:colOff>
      <xdr:row>18</xdr:row>
      <xdr:rowOff>87630</xdr:rowOff>
    </xdr:to>
    <xdr:sp macro="" textlink="">
      <xdr:nvSpPr>
        <xdr:cNvPr id="60" name="フローチャート: 判断 59"/>
        <xdr:cNvSpPr/>
      </xdr:nvSpPr>
      <xdr:spPr>
        <a:xfrm>
          <a:off x="3556000" y="3119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72390</xdr:rowOff>
    </xdr:from>
    <xdr:ext cx="762000" cy="259080"/>
    <xdr:sp macro="" textlink="">
      <xdr:nvSpPr>
        <xdr:cNvPr id="61" name="テキスト ボックス 60"/>
        <xdr:cNvSpPr txBox="1"/>
      </xdr:nvSpPr>
      <xdr:spPr>
        <a:xfrm>
          <a:off x="3225800" y="320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3810</xdr:rowOff>
    </xdr:from>
    <xdr:to xmlns:xdr="http://schemas.openxmlformats.org/drawingml/2006/spreadsheetDrawing">
      <xdr:col>15</xdr:col>
      <xdr:colOff>101600</xdr:colOff>
      <xdr:row>18</xdr:row>
      <xdr:rowOff>105410</xdr:rowOff>
    </xdr:to>
    <xdr:sp macro="" textlink="">
      <xdr:nvSpPr>
        <xdr:cNvPr id="62" name="フローチャート: 判断 61"/>
        <xdr:cNvSpPr/>
      </xdr:nvSpPr>
      <xdr:spPr>
        <a:xfrm>
          <a:off x="2857500" y="3137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90170</xdr:rowOff>
    </xdr:from>
    <xdr:ext cx="762000" cy="259080"/>
    <xdr:sp macro="" textlink="">
      <xdr:nvSpPr>
        <xdr:cNvPr id="63" name="テキスト ボックス 62"/>
        <xdr:cNvSpPr txBox="1"/>
      </xdr:nvSpPr>
      <xdr:spPr>
        <a:xfrm>
          <a:off x="2527300" y="322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63500</xdr:rowOff>
    </xdr:from>
    <xdr:to xmlns:xdr="http://schemas.openxmlformats.org/drawingml/2006/spreadsheetDrawing">
      <xdr:col>29</xdr:col>
      <xdr:colOff>177800</xdr:colOff>
      <xdr:row>14</xdr:row>
      <xdr:rowOff>165100</xdr:rowOff>
    </xdr:to>
    <xdr:sp macro="" textlink="">
      <xdr:nvSpPr>
        <xdr:cNvPr id="69" name="楕円 68"/>
        <xdr:cNvSpPr/>
      </xdr:nvSpPr>
      <xdr:spPr>
        <a:xfrm>
          <a:off x="5600700" y="25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80010</xdr:rowOff>
    </xdr:from>
    <xdr:ext cx="761365" cy="259080"/>
    <xdr:sp macro="" textlink="">
      <xdr:nvSpPr>
        <xdr:cNvPr id="70" name="人口1人当たり決算額の推移該当値テキスト130"/>
        <xdr:cNvSpPr txBox="1"/>
      </xdr:nvSpPr>
      <xdr:spPr>
        <a:xfrm>
          <a:off x="5740400" y="2356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105410</xdr:rowOff>
    </xdr:from>
    <xdr:to xmlns:xdr="http://schemas.openxmlformats.org/drawingml/2006/spreadsheetDrawing">
      <xdr:col>26</xdr:col>
      <xdr:colOff>101600</xdr:colOff>
      <xdr:row>15</xdr:row>
      <xdr:rowOff>35560</xdr:rowOff>
    </xdr:to>
    <xdr:sp macro="" textlink="">
      <xdr:nvSpPr>
        <xdr:cNvPr id="71" name="楕円 70"/>
        <xdr:cNvSpPr/>
      </xdr:nvSpPr>
      <xdr:spPr>
        <a:xfrm>
          <a:off x="4953000" y="255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45720</xdr:rowOff>
    </xdr:from>
    <xdr:ext cx="736600" cy="259080"/>
    <xdr:sp macro="" textlink="">
      <xdr:nvSpPr>
        <xdr:cNvPr id="72" name="テキスト ボックス 71"/>
        <xdr:cNvSpPr txBox="1"/>
      </xdr:nvSpPr>
      <xdr:spPr>
        <a:xfrm>
          <a:off x="4622800" y="232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121920</xdr:rowOff>
    </xdr:from>
    <xdr:to xmlns:xdr="http://schemas.openxmlformats.org/drawingml/2006/spreadsheetDrawing">
      <xdr:col>22</xdr:col>
      <xdr:colOff>165100</xdr:colOff>
      <xdr:row>15</xdr:row>
      <xdr:rowOff>52070</xdr:rowOff>
    </xdr:to>
    <xdr:sp macro="" textlink="">
      <xdr:nvSpPr>
        <xdr:cNvPr id="73" name="楕円 72"/>
        <xdr:cNvSpPr/>
      </xdr:nvSpPr>
      <xdr:spPr>
        <a:xfrm>
          <a:off x="4254500" y="256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62230</xdr:rowOff>
    </xdr:from>
    <xdr:ext cx="762000" cy="259080"/>
    <xdr:sp macro="" textlink="">
      <xdr:nvSpPr>
        <xdr:cNvPr id="74" name="テキスト ボックス 73"/>
        <xdr:cNvSpPr txBox="1"/>
      </xdr:nvSpPr>
      <xdr:spPr>
        <a:xfrm>
          <a:off x="3924300" y="2338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13970</xdr:rowOff>
    </xdr:from>
    <xdr:to xmlns:xdr="http://schemas.openxmlformats.org/drawingml/2006/spreadsheetDrawing">
      <xdr:col>19</xdr:col>
      <xdr:colOff>38100</xdr:colOff>
      <xdr:row>15</xdr:row>
      <xdr:rowOff>115570</xdr:rowOff>
    </xdr:to>
    <xdr:sp macro="" textlink="">
      <xdr:nvSpPr>
        <xdr:cNvPr id="75" name="楕円 74"/>
        <xdr:cNvSpPr/>
      </xdr:nvSpPr>
      <xdr:spPr>
        <a:xfrm>
          <a:off x="3556000" y="263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125730</xdr:rowOff>
    </xdr:from>
    <xdr:ext cx="762000" cy="259080"/>
    <xdr:sp macro="" textlink="">
      <xdr:nvSpPr>
        <xdr:cNvPr id="76" name="テキスト ボックス 75"/>
        <xdr:cNvSpPr txBox="1"/>
      </xdr:nvSpPr>
      <xdr:spPr>
        <a:xfrm>
          <a:off x="3225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74930</xdr:rowOff>
    </xdr:from>
    <xdr:to xmlns:xdr="http://schemas.openxmlformats.org/drawingml/2006/spreadsheetDrawing">
      <xdr:col>15</xdr:col>
      <xdr:colOff>101600</xdr:colOff>
      <xdr:row>16</xdr:row>
      <xdr:rowOff>5080</xdr:rowOff>
    </xdr:to>
    <xdr:sp macro="" textlink="">
      <xdr:nvSpPr>
        <xdr:cNvPr id="77" name="楕円 76"/>
        <xdr:cNvSpPr/>
      </xdr:nvSpPr>
      <xdr:spPr>
        <a:xfrm>
          <a:off x="2857500" y="269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15240</xdr:rowOff>
    </xdr:from>
    <xdr:ext cx="762000" cy="259080"/>
    <xdr:sp macro="" textlink="">
      <xdr:nvSpPr>
        <xdr:cNvPr id="78" name="テキスト ボックス 77"/>
        <xdr:cNvSpPr txBox="1"/>
      </xdr:nvSpPr>
      <xdr:spPr>
        <a:xfrm>
          <a:off x="2527300" y="246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193675</xdr:rowOff>
    </xdr:from>
    <xdr:to xmlns:xdr="http://schemas.openxmlformats.org/drawingml/2006/spreadsheetDrawing">
      <xdr:col>29</xdr:col>
      <xdr:colOff>127000</xdr:colOff>
      <xdr:row>37</xdr:row>
      <xdr:rowOff>205740</xdr:rowOff>
    </xdr:to>
    <xdr:cxnSp macro="">
      <xdr:nvCxnSpPr>
        <xdr:cNvPr id="107" name="直線コネクタ 106"/>
        <xdr:cNvCxnSpPr/>
      </xdr:nvCxnSpPr>
      <xdr:spPr>
        <a:xfrm flipV="1">
          <a:off x="5651500" y="611822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179070</xdr:rowOff>
    </xdr:from>
    <xdr:ext cx="761365" cy="258445"/>
    <xdr:sp macro="" textlink="">
      <xdr:nvSpPr>
        <xdr:cNvPr id="108" name="人口1人当たり決算額の推移最小値テキスト445"/>
        <xdr:cNvSpPr txBox="1"/>
      </xdr:nvSpPr>
      <xdr:spPr>
        <a:xfrm>
          <a:off x="5740400" y="730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205740</xdr:rowOff>
    </xdr:from>
    <xdr:to xmlns:xdr="http://schemas.openxmlformats.org/drawingml/2006/spreadsheetDrawing">
      <xdr:col>30</xdr:col>
      <xdr:colOff>25400</xdr:colOff>
      <xdr:row>37</xdr:row>
      <xdr:rowOff>205740</xdr:rowOff>
    </xdr:to>
    <xdr:cxnSp macro="">
      <xdr:nvCxnSpPr>
        <xdr:cNvPr id="109" name="直線コネクタ 108"/>
        <xdr:cNvCxnSpPr/>
      </xdr:nvCxnSpPr>
      <xdr:spPr>
        <a:xfrm>
          <a:off x="5562600" y="7330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109220</xdr:rowOff>
    </xdr:from>
    <xdr:ext cx="761365" cy="258445"/>
    <xdr:sp macro="" textlink="">
      <xdr:nvSpPr>
        <xdr:cNvPr id="110" name="人口1人当たり決算額の推移最大値テキスト445"/>
        <xdr:cNvSpPr txBox="1"/>
      </xdr:nvSpPr>
      <xdr:spPr>
        <a:xfrm>
          <a:off x="5740400" y="5862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193675</xdr:rowOff>
    </xdr:from>
    <xdr:to xmlns:xdr="http://schemas.openxmlformats.org/drawingml/2006/spreadsheetDrawing">
      <xdr:col>30</xdr:col>
      <xdr:colOff>25400</xdr:colOff>
      <xdr:row>33</xdr:row>
      <xdr:rowOff>193675</xdr:rowOff>
    </xdr:to>
    <xdr:cxnSp macro="">
      <xdr:nvCxnSpPr>
        <xdr:cNvPr id="111" name="直線コネクタ 110"/>
        <xdr:cNvCxnSpPr/>
      </xdr:nvCxnSpPr>
      <xdr:spPr>
        <a:xfrm>
          <a:off x="5562600" y="61182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283845</xdr:rowOff>
    </xdr:from>
    <xdr:to xmlns:xdr="http://schemas.openxmlformats.org/drawingml/2006/spreadsheetDrawing">
      <xdr:col>29</xdr:col>
      <xdr:colOff>127000</xdr:colOff>
      <xdr:row>36</xdr:row>
      <xdr:rowOff>83185</xdr:rowOff>
    </xdr:to>
    <xdr:cxnSp macro="">
      <xdr:nvCxnSpPr>
        <xdr:cNvPr id="112" name="直線コネクタ 111"/>
        <xdr:cNvCxnSpPr/>
      </xdr:nvCxnSpPr>
      <xdr:spPr>
        <a:xfrm flipV="1">
          <a:off x="5003800" y="6894195"/>
          <a:ext cx="647700"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269240</xdr:rowOff>
    </xdr:from>
    <xdr:ext cx="761365" cy="258445"/>
    <xdr:sp macro="" textlink="">
      <xdr:nvSpPr>
        <xdr:cNvPr id="113" name="人口1人当たり決算額の推移平均値テキスト445"/>
        <xdr:cNvSpPr txBox="1"/>
      </xdr:nvSpPr>
      <xdr:spPr>
        <a:xfrm>
          <a:off x="5740400" y="68795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247650</xdr:rowOff>
    </xdr:from>
    <xdr:to xmlns:xdr="http://schemas.openxmlformats.org/drawingml/2006/spreadsheetDrawing">
      <xdr:col>29</xdr:col>
      <xdr:colOff>177800</xdr:colOff>
      <xdr:row>36</xdr:row>
      <xdr:rowOff>6350</xdr:rowOff>
    </xdr:to>
    <xdr:sp macro="" textlink="">
      <xdr:nvSpPr>
        <xdr:cNvPr id="114" name="フローチャート: 判断 113"/>
        <xdr:cNvSpPr/>
      </xdr:nvSpPr>
      <xdr:spPr>
        <a:xfrm>
          <a:off x="56007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83185</xdr:rowOff>
    </xdr:from>
    <xdr:to xmlns:xdr="http://schemas.openxmlformats.org/drawingml/2006/spreadsheetDrawing">
      <xdr:col>26</xdr:col>
      <xdr:colOff>50800</xdr:colOff>
      <xdr:row>37</xdr:row>
      <xdr:rowOff>102235</xdr:rowOff>
    </xdr:to>
    <xdr:cxnSp macro="">
      <xdr:nvCxnSpPr>
        <xdr:cNvPr id="115" name="直線コネクタ 114"/>
        <xdr:cNvCxnSpPr/>
      </xdr:nvCxnSpPr>
      <xdr:spPr>
        <a:xfrm flipV="1">
          <a:off x="4305300" y="7036435"/>
          <a:ext cx="698500" cy="190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276860</xdr:rowOff>
    </xdr:from>
    <xdr:to xmlns:xdr="http://schemas.openxmlformats.org/drawingml/2006/spreadsheetDrawing">
      <xdr:col>26</xdr:col>
      <xdr:colOff>101600</xdr:colOff>
      <xdr:row>36</xdr:row>
      <xdr:rowOff>35560</xdr:rowOff>
    </xdr:to>
    <xdr:sp macro="" textlink="">
      <xdr:nvSpPr>
        <xdr:cNvPr id="116" name="フローチャート: 判断 115"/>
        <xdr:cNvSpPr/>
      </xdr:nvSpPr>
      <xdr:spPr>
        <a:xfrm>
          <a:off x="49530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45720</xdr:rowOff>
    </xdr:from>
    <xdr:ext cx="736600" cy="259715"/>
    <xdr:sp macro="" textlink="">
      <xdr:nvSpPr>
        <xdr:cNvPr id="117" name="テキスト ボックス 116"/>
        <xdr:cNvSpPr txBox="1"/>
      </xdr:nvSpPr>
      <xdr:spPr>
        <a:xfrm>
          <a:off x="4622800" y="66560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130810</xdr:rowOff>
    </xdr:from>
    <xdr:to xmlns:xdr="http://schemas.openxmlformats.org/drawingml/2006/spreadsheetDrawing">
      <xdr:col>22</xdr:col>
      <xdr:colOff>114300</xdr:colOff>
      <xdr:row>37</xdr:row>
      <xdr:rowOff>102235</xdr:rowOff>
    </xdr:to>
    <xdr:cxnSp macro="">
      <xdr:nvCxnSpPr>
        <xdr:cNvPr id="118" name="直線コネクタ 117"/>
        <xdr:cNvCxnSpPr/>
      </xdr:nvCxnSpPr>
      <xdr:spPr>
        <a:xfrm>
          <a:off x="3606800" y="7084060"/>
          <a:ext cx="698500" cy="142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279400</xdr:rowOff>
    </xdr:from>
    <xdr:to xmlns:xdr="http://schemas.openxmlformats.org/drawingml/2006/spreadsheetDrawing">
      <xdr:col>22</xdr:col>
      <xdr:colOff>165100</xdr:colOff>
      <xdr:row>36</xdr:row>
      <xdr:rowOff>38735</xdr:rowOff>
    </xdr:to>
    <xdr:sp macro="" textlink="">
      <xdr:nvSpPr>
        <xdr:cNvPr id="119" name="フローチャート: 判断 118"/>
        <xdr:cNvSpPr/>
      </xdr:nvSpPr>
      <xdr:spPr>
        <a:xfrm>
          <a:off x="4254500" y="6889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48260</xdr:rowOff>
    </xdr:from>
    <xdr:ext cx="762000" cy="259715"/>
    <xdr:sp macro="" textlink="">
      <xdr:nvSpPr>
        <xdr:cNvPr id="120" name="テキスト ボックス 119"/>
        <xdr:cNvSpPr txBox="1"/>
      </xdr:nvSpPr>
      <xdr:spPr>
        <a:xfrm>
          <a:off x="3924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130810</xdr:rowOff>
    </xdr:from>
    <xdr:to xmlns:xdr="http://schemas.openxmlformats.org/drawingml/2006/spreadsheetDrawing">
      <xdr:col>18</xdr:col>
      <xdr:colOff>177800</xdr:colOff>
      <xdr:row>37</xdr:row>
      <xdr:rowOff>48260</xdr:rowOff>
    </xdr:to>
    <xdr:cxnSp macro="">
      <xdr:nvCxnSpPr>
        <xdr:cNvPr id="121" name="直線コネクタ 120"/>
        <xdr:cNvCxnSpPr/>
      </xdr:nvCxnSpPr>
      <xdr:spPr>
        <a:xfrm flipV="1">
          <a:off x="2908300" y="7084060"/>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279400</xdr:rowOff>
    </xdr:from>
    <xdr:to xmlns:xdr="http://schemas.openxmlformats.org/drawingml/2006/spreadsheetDrawing">
      <xdr:col>19</xdr:col>
      <xdr:colOff>38100</xdr:colOff>
      <xdr:row>36</xdr:row>
      <xdr:rowOff>38100</xdr:rowOff>
    </xdr:to>
    <xdr:sp macro="" textlink="">
      <xdr:nvSpPr>
        <xdr:cNvPr id="122" name="フローチャート: 判断 121"/>
        <xdr:cNvSpPr/>
      </xdr:nvSpPr>
      <xdr:spPr>
        <a:xfrm>
          <a:off x="35560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48260</xdr:rowOff>
    </xdr:from>
    <xdr:ext cx="762000" cy="259715"/>
    <xdr:sp macro="" textlink="">
      <xdr:nvSpPr>
        <xdr:cNvPr id="123" name="テキスト ボックス 122"/>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260985</xdr:rowOff>
    </xdr:from>
    <xdr:to xmlns:xdr="http://schemas.openxmlformats.org/drawingml/2006/spreadsheetDrawing">
      <xdr:col>15</xdr:col>
      <xdr:colOff>101600</xdr:colOff>
      <xdr:row>36</xdr:row>
      <xdr:rowOff>19685</xdr:rowOff>
    </xdr:to>
    <xdr:sp macro="" textlink="">
      <xdr:nvSpPr>
        <xdr:cNvPr id="124" name="フローチャート: 判断 123"/>
        <xdr:cNvSpPr/>
      </xdr:nvSpPr>
      <xdr:spPr>
        <a:xfrm>
          <a:off x="28575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xdr:rowOff>
    </xdr:from>
    <xdr:ext cx="762000" cy="257810"/>
    <xdr:sp macro="" textlink="">
      <xdr:nvSpPr>
        <xdr:cNvPr id="125" name="テキスト ボックス 124"/>
        <xdr:cNvSpPr txBox="1"/>
      </xdr:nvSpPr>
      <xdr:spPr>
        <a:xfrm>
          <a:off x="2527300" y="6640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232410</xdr:rowOff>
    </xdr:from>
    <xdr:to xmlns:xdr="http://schemas.openxmlformats.org/drawingml/2006/spreadsheetDrawing">
      <xdr:col>29</xdr:col>
      <xdr:colOff>177800</xdr:colOff>
      <xdr:row>35</xdr:row>
      <xdr:rowOff>334645</xdr:rowOff>
    </xdr:to>
    <xdr:sp macro="" textlink="">
      <xdr:nvSpPr>
        <xdr:cNvPr id="131" name="楕円 130"/>
        <xdr:cNvSpPr/>
      </xdr:nvSpPr>
      <xdr:spPr>
        <a:xfrm>
          <a:off x="5600700" y="6842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78105</xdr:rowOff>
    </xdr:from>
    <xdr:ext cx="761365" cy="257810"/>
    <xdr:sp macro="" textlink="">
      <xdr:nvSpPr>
        <xdr:cNvPr id="132" name="人口1人当たり決算額の推移該当値テキスト445"/>
        <xdr:cNvSpPr txBox="1"/>
      </xdr:nvSpPr>
      <xdr:spPr>
        <a:xfrm>
          <a:off x="5740400" y="6688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32385</xdr:rowOff>
    </xdr:from>
    <xdr:to xmlns:xdr="http://schemas.openxmlformats.org/drawingml/2006/spreadsheetDrawing">
      <xdr:col>26</xdr:col>
      <xdr:colOff>101600</xdr:colOff>
      <xdr:row>36</xdr:row>
      <xdr:rowOff>133985</xdr:rowOff>
    </xdr:to>
    <xdr:sp macro="" textlink="">
      <xdr:nvSpPr>
        <xdr:cNvPr id="133" name="楕円 132"/>
        <xdr:cNvSpPr/>
      </xdr:nvSpPr>
      <xdr:spPr>
        <a:xfrm>
          <a:off x="4953000" y="698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118745</xdr:rowOff>
    </xdr:from>
    <xdr:ext cx="736600" cy="258445"/>
    <xdr:sp macro="" textlink="">
      <xdr:nvSpPr>
        <xdr:cNvPr id="134" name="テキスト ボックス 133"/>
        <xdr:cNvSpPr txBox="1"/>
      </xdr:nvSpPr>
      <xdr:spPr>
        <a:xfrm>
          <a:off x="4622800" y="7071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50800</xdr:rowOff>
    </xdr:from>
    <xdr:to xmlns:xdr="http://schemas.openxmlformats.org/drawingml/2006/spreadsheetDrawing">
      <xdr:col>22</xdr:col>
      <xdr:colOff>165100</xdr:colOff>
      <xdr:row>37</xdr:row>
      <xdr:rowOff>153035</xdr:rowOff>
    </xdr:to>
    <xdr:sp macro="" textlink="">
      <xdr:nvSpPr>
        <xdr:cNvPr id="135" name="楕円 134"/>
        <xdr:cNvSpPr/>
      </xdr:nvSpPr>
      <xdr:spPr>
        <a:xfrm>
          <a:off x="4254500" y="7175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137160</xdr:rowOff>
    </xdr:from>
    <xdr:ext cx="762000" cy="259080"/>
    <xdr:sp macro="" textlink="">
      <xdr:nvSpPr>
        <xdr:cNvPr id="136" name="テキスト ボックス 135"/>
        <xdr:cNvSpPr txBox="1"/>
      </xdr:nvSpPr>
      <xdr:spPr>
        <a:xfrm>
          <a:off x="39243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80010</xdr:rowOff>
    </xdr:from>
    <xdr:to xmlns:xdr="http://schemas.openxmlformats.org/drawingml/2006/spreadsheetDrawing">
      <xdr:col>19</xdr:col>
      <xdr:colOff>38100</xdr:colOff>
      <xdr:row>37</xdr:row>
      <xdr:rowOff>10795</xdr:rowOff>
    </xdr:to>
    <xdr:sp macro="" textlink="">
      <xdr:nvSpPr>
        <xdr:cNvPr id="137" name="楕円 136"/>
        <xdr:cNvSpPr/>
      </xdr:nvSpPr>
      <xdr:spPr>
        <a:xfrm>
          <a:off x="35560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166370</xdr:rowOff>
    </xdr:from>
    <xdr:ext cx="762000" cy="257810"/>
    <xdr:sp macro="" textlink="">
      <xdr:nvSpPr>
        <xdr:cNvPr id="138" name="テキスト ボックス 137"/>
        <xdr:cNvSpPr txBox="1"/>
      </xdr:nvSpPr>
      <xdr:spPr>
        <a:xfrm>
          <a:off x="3225800" y="711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169545</xdr:rowOff>
    </xdr:from>
    <xdr:to xmlns:xdr="http://schemas.openxmlformats.org/drawingml/2006/spreadsheetDrawing">
      <xdr:col>15</xdr:col>
      <xdr:colOff>101600</xdr:colOff>
      <xdr:row>37</xdr:row>
      <xdr:rowOff>99695</xdr:rowOff>
    </xdr:to>
    <xdr:sp macro="" textlink="">
      <xdr:nvSpPr>
        <xdr:cNvPr id="139" name="楕円 138"/>
        <xdr:cNvSpPr/>
      </xdr:nvSpPr>
      <xdr:spPr>
        <a:xfrm>
          <a:off x="2857500" y="712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84455</xdr:rowOff>
    </xdr:from>
    <xdr:ext cx="762000" cy="259080"/>
    <xdr:sp macro="" textlink="">
      <xdr:nvSpPr>
        <xdr:cNvPr id="140" name="テキスト ボックス 139"/>
        <xdr:cNvSpPr txBox="1"/>
      </xdr:nvSpPr>
      <xdr:spPr>
        <a:xfrm>
          <a:off x="2527300" y="720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150495</xdr:rowOff>
    </xdr:from>
    <xdr:to xmlns:xdr="http://schemas.openxmlformats.org/drawingml/2006/spreadsheetDrawing">
      <xdr:col>24</xdr:col>
      <xdr:colOff>62865</xdr:colOff>
      <xdr:row>39</xdr:row>
      <xdr:rowOff>73025</xdr:rowOff>
    </xdr:to>
    <xdr:cxnSp macro="">
      <xdr:nvCxnSpPr>
        <xdr:cNvPr id="58" name="直線コネクタ 57"/>
        <xdr:cNvCxnSpPr/>
      </xdr:nvCxnSpPr>
      <xdr:spPr>
        <a:xfrm flipV="1">
          <a:off x="4633595" y="529399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76835</xdr:rowOff>
    </xdr:from>
    <xdr:ext cx="534670" cy="258445"/>
    <xdr:sp macro="" textlink="">
      <xdr:nvSpPr>
        <xdr:cNvPr id="59" name="人件費最小値テキスト"/>
        <xdr:cNvSpPr txBox="1"/>
      </xdr:nvSpPr>
      <xdr:spPr>
        <a:xfrm>
          <a:off x="4686300" y="676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73025</xdr:rowOff>
    </xdr:from>
    <xdr:to xmlns:xdr="http://schemas.openxmlformats.org/drawingml/2006/spreadsheetDrawing">
      <xdr:col>24</xdr:col>
      <xdr:colOff>152400</xdr:colOff>
      <xdr:row>39</xdr:row>
      <xdr:rowOff>73025</xdr:rowOff>
    </xdr:to>
    <xdr:cxnSp macro="">
      <xdr:nvCxnSpPr>
        <xdr:cNvPr id="60" name="直線コネクタ 59"/>
        <xdr:cNvCxnSpPr/>
      </xdr:nvCxnSpPr>
      <xdr:spPr>
        <a:xfrm>
          <a:off x="4546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97790</xdr:rowOff>
    </xdr:from>
    <xdr:ext cx="598805" cy="258445"/>
    <xdr:sp macro="" textlink="">
      <xdr:nvSpPr>
        <xdr:cNvPr id="61" name="人件費最大値テキスト"/>
        <xdr:cNvSpPr txBox="1"/>
      </xdr:nvSpPr>
      <xdr:spPr>
        <a:xfrm>
          <a:off x="4686300" y="5069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150495</xdr:rowOff>
    </xdr:from>
    <xdr:to xmlns:xdr="http://schemas.openxmlformats.org/drawingml/2006/spreadsheetDrawing">
      <xdr:col>24</xdr:col>
      <xdr:colOff>152400</xdr:colOff>
      <xdr:row>30</xdr:row>
      <xdr:rowOff>150495</xdr:rowOff>
    </xdr:to>
    <xdr:cxnSp macro="">
      <xdr:nvCxnSpPr>
        <xdr:cNvPr id="62" name="直線コネクタ 61"/>
        <xdr:cNvCxnSpPr/>
      </xdr:nvCxnSpPr>
      <xdr:spPr>
        <a:xfrm>
          <a:off x="4546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81915</xdr:rowOff>
    </xdr:from>
    <xdr:to xmlns:xdr="http://schemas.openxmlformats.org/drawingml/2006/spreadsheetDrawing">
      <xdr:col>24</xdr:col>
      <xdr:colOff>63500</xdr:colOff>
      <xdr:row>32</xdr:row>
      <xdr:rowOff>106680</xdr:rowOff>
    </xdr:to>
    <xdr:cxnSp macro="">
      <xdr:nvCxnSpPr>
        <xdr:cNvPr id="63" name="直線コネクタ 62"/>
        <xdr:cNvCxnSpPr/>
      </xdr:nvCxnSpPr>
      <xdr:spPr>
        <a:xfrm flipV="1">
          <a:off x="3797300" y="55683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72390</xdr:rowOff>
    </xdr:from>
    <xdr:ext cx="534670" cy="259080"/>
    <xdr:sp macro="" textlink="">
      <xdr:nvSpPr>
        <xdr:cNvPr id="64" name="人件費平均値テキスト"/>
        <xdr:cNvSpPr txBox="1"/>
      </xdr:nvSpPr>
      <xdr:spPr>
        <a:xfrm>
          <a:off x="4686300" y="607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93980</xdr:rowOff>
    </xdr:from>
    <xdr:to xmlns:xdr="http://schemas.openxmlformats.org/drawingml/2006/spreadsheetDrawing">
      <xdr:col>24</xdr:col>
      <xdr:colOff>114300</xdr:colOff>
      <xdr:row>36</xdr:row>
      <xdr:rowOff>24130</xdr:rowOff>
    </xdr:to>
    <xdr:sp macro="" textlink="">
      <xdr:nvSpPr>
        <xdr:cNvPr id="65" name="フローチャート: 判断 64"/>
        <xdr:cNvSpPr/>
      </xdr:nvSpPr>
      <xdr:spPr>
        <a:xfrm>
          <a:off x="45847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106680</xdr:rowOff>
    </xdr:from>
    <xdr:to xmlns:xdr="http://schemas.openxmlformats.org/drawingml/2006/spreadsheetDrawing">
      <xdr:col>19</xdr:col>
      <xdr:colOff>177800</xdr:colOff>
      <xdr:row>32</xdr:row>
      <xdr:rowOff>119380</xdr:rowOff>
    </xdr:to>
    <xdr:cxnSp macro="">
      <xdr:nvCxnSpPr>
        <xdr:cNvPr id="66" name="直線コネクタ 65"/>
        <xdr:cNvCxnSpPr/>
      </xdr:nvCxnSpPr>
      <xdr:spPr>
        <a:xfrm flipV="1">
          <a:off x="2908300" y="55930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159385</xdr:rowOff>
    </xdr:from>
    <xdr:to xmlns:xdr="http://schemas.openxmlformats.org/drawingml/2006/spreadsheetDrawing">
      <xdr:col>20</xdr:col>
      <xdr:colOff>38100</xdr:colOff>
      <xdr:row>36</xdr:row>
      <xdr:rowOff>89535</xdr:rowOff>
    </xdr:to>
    <xdr:sp macro="" textlink="">
      <xdr:nvSpPr>
        <xdr:cNvPr id="67" name="フローチャート: 判断 66"/>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80645</xdr:rowOff>
    </xdr:from>
    <xdr:ext cx="534035" cy="259080"/>
    <xdr:sp macro="" textlink="">
      <xdr:nvSpPr>
        <xdr:cNvPr id="68" name="テキスト ボックス 67"/>
        <xdr:cNvSpPr txBox="1"/>
      </xdr:nvSpPr>
      <xdr:spPr>
        <a:xfrm>
          <a:off x="3529965" y="6252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119380</xdr:rowOff>
    </xdr:from>
    <xdr:to xmlns:xdr="http://schemas.openxmlformats.org/drawingml/2006/spreadsheetDrawing">
      <xdr:col>15</xdr:col>
      <xdr:colOff>50800</xdr:colOff>
      <xdr:row>33</xdr:row>
      <xdr:rowOff>36195</xdr:rowOff>
    </xdr:to>
    <xdr:cxnSp macro="">
      <xdr:nvCxnSpPr>
        <xdr:cNvPr id="69" name="直線コネクタ 68"/>
        <xdr:cNvCxnSpPr/>
      </xdr:nvCxnSpPr>
      <xdr:spPr>
        <a:xfrm flipV="1">
          <a:off x="2019300" y="56057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168275</xdr:rowOff>
    </xdr:from>
    <xdr:to xmlns:xdr="http://schemas.openxmlformats.org/drawingml/2006/spreadsheetDrawing">
      <xdr:col>15</xdr:col>
      <xdr:colOff>101600</xdr:colOff>
      <xdr:row>36</xdr:row>
      <xdr:rowOff>98425</xdr:rowOff>
    </xdr:to>
    <xdr:sp macro="" textlink="">
      <xdr:nvSpPr>
        <xdr:cNvPr id="70" name="フローチャート: 判断 69"/>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89535</xdr:rowOff>
    </xdr:from>
    <xdr:ext cx="534035" cy="258445"/>
    <xdr:sp macro="" textlink="">
      <xdr:nvSpPr>
        <xdr:cNvPr id="71" name="テキスト ボックス 70"/>
        <xdr:cNvSpPr txBox="1"/>
      </xdr:nvSpPr>
      <xdr:spPr>
        <a:xfrm>
          <a:off x="2640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36195</xdr:rowOff>
    </xdr:from>
    <xdr:to xmlns:xdr="http://schemas.openxmlformats.org/drawingml/2006/spreadsheetDrawing">
      <xdr:col>10</xdr:col>
      <xdr:colOff>114300</xdr:colOff>
      <xdr:row>33</xdr:row>
      <xdr:rowOff>56515</xdr:rowOff>
    </xdr:to>
    <xdr:cxnSp macro="">
      <xdr:nvCxnSpPr>
        <xdr:cNvPr id="72" name="直線コネクタ 71"/>
        <xdr:cNvCxnSpPr/>
      </xdr:nvCxnSpPr>
      <xdr:spPr>
        <a:xfrm flipV="1">
          <a:off x="1130300" y="56940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39370</xdr:rowOff>
    </xdr:from>
    <xdr:to xmlns:xdr="http://schemas.openxmlformats.org/drawingml/2006/spreadsheetDrawing">
      <xdr:col>10</xdr:col>
      <xdr:colOff>165100</xdr:colOff>
      <xdr:row>36</xdr:row>
      <xdr:rowOff>140970</xdr:rowOff>
    </xdr:to>
    <xdr:sp macro="" textlink="">
      <xdr:nvSpPr>
        <xdr:cNvPr id="73" name="フローチャート: 判断 72"/>
        <xdr:cNvSpPr/>
      </xdr:nvSpPr>
      <xdr:spPr>
        <a:xfrm>
          <a:off x="1968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132080</xdr:rowOff>
    </xdr:from>
    <xdr:ext cx="534035" cy="258445"/>
    <xdr:sp macro="" textlink="">
      <xdr:nvSpPr>
        <xdr:cNvPr id="74" name="テキスト ボックス 73"/>
        <xdr:cNvSpPr txBox="1"/>
      </xdr:nvSpPr>
      <xdr:spPr>
        <a:xfrm>
          <a:off x="1751965" y="6304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139065</xdr:rowOff>
    </xdr:to>
    <xdr:sp macro="" textlink="">
      <xdr:nvSpPr>
        <xdr:cNvPr id="75" name="フローチャート: 判断 74"/>
        <xdr:cNvSpPr/>
      </xdr:nvSpPr>
      <xdr:spPr>
        <a:xfrm>
          <a:off x="1079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130175</xdr:rowOff>
    </xdr:from>
    <xdr:ext cx="534035" cy="259080"/>
    <xdr:sp macro="" textlink="">
      <xdr:nvSpPr>
        <xdr:cNvPr id="76" name="テキスト ボックス 75"/>
        <xdr:cNvSpPr txBox="1"/>
      </xdr:nvSpPr>
      <xdr:spPr>
        <a:xfrm>
          <a:off x="862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31115</xdr:rowOff>
    </xdr:from>
    <xdr:to xmlns:xdr="http://schemas.openxmlformats.org/drawingml/2006/spreadsheetDrawing">
      <xdr:col>24</xdr:col>
      <xdr:colOff>114300</xdr:colOff>
      <xdr:row>32</xdr:row>
      <xdr:rowOff>132715</xdr:rowOff>
    </xdr:to>
    <xdr:sp macro="" textlink="">
      <xdr:nvSpPr>
        <xdr:cNvPr id="82" name="楕円 81"/>
        <xdr:cNvSpPr/>
      </xdr:nvSpPr>
      <xdr:spPr>
        <a:xfrm>
          <a:off x="4584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53975</xdr:rowOff>
    </xdr:from>
    <xdr:ext cx="598805" cy="258445"/>
    <xdr:sp macro="" textlink="">
      <xdr:nvSpPr>
        <xdr:cNvPr id="83" name="人件費該当値テキスト"/>
        <xdr:cNvSpPr txBox="1"/>
      </xdr:nvSpPr>
      <xdr:spPr>
        <a:xfrm>
          <a:off x="4686300" y="5368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55880</xdr:rowOff>
    </xdr:from>
    <xdr:to xmlns:xdr="http://schemas.openxmlformats.org/drawingml/2006/spreadsheetDrawing">
      <xdr:col>20</xdr:col>
      <xdr:colOff>38100</xdr:colOff>
      <xdr:row>32</xdr:row>
      <xdr:rowOff>157480</xdr:rowOff>
    </xdr:to>
    <xdr:sp macro="" textlink="">
      <xdr:nvSpPr>
        <xdr:cNvPr id="84" name="楕円 83"/>
        <xdr:cNvSpPr/>
      </xdr:nvSpPr>
      <xdr:spPr>
        <a:xfrm>
          <a:off x="374650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2540</xdr:rowOff>
    </xdr:from>
    <xdr:ext cx="598170" cy="259080"/>
    <xdr:sp macro="" textlink="">
      <xdr:nvSpPr>
        <xdr:cNvPr id="85" name="テキスト ボックス 84"/>
        <xdr:cNvSpPr txBox="1"/>
      </xdr:nvSpPr>
      <xdr:spPr>
        <a:xfrm>
          <a:off x="3497580" y="5317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68580</xdr:rowOff>
    </xdr:from>
    <xdr:to xmlns:xdr="http://schemas.openxmlformats.org/drawingml/2006/spreadsheetDrawing">
      <xdr:col>15</xdr:col>
      <xdr:colOff>101600</xdr:colOff>
      <xdr:row>32</xdr:row>
      <xdr:rowOff>170180</xdr:rowOff>
    </xdr:to>
    <xdr:sp macro="" textlink="">
      <xdr:nvSpPr>
        <xdr:cNvPr id="86" name="楕円 85"/>
        <xdr:cNvSpPr/>
      </xdr:nvSpPr>
      <xdr:spPr>
        <a:xfrm>
          <a:off x="28575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15240</xdr:rowOff>
    </xdr:from>
    <xdr:ext cx="598170" cy="259080"/>
    <xdr:sp macro="" textlink="">
      <xdr:nvSpPr>
        <xdr:cNvPr id="87" name="テキスト ボックス 86"/>
        <xdr:cNvSpPr txBox="1"/>
      </xdr:nvSpPr>
      <xdr:spPr>
        <a:xfrm>
          <a:off x="2608580" y="533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156845</xdr:rowOff>
    </xdr:from>
    <xdr:to xmlns:xdr="http://schemas.openxmlformats.org/drawingml/2006/spreadsheetDrawing">
      <xdr:col>10</xdr:col>
      <xdr:colOff>165100</xdr:colOff>
      <xdr:row>33</xdr:row>
      <xdr:rowOff>86995</xdr:rowOff>
    </xdr:to>
    <xdr:sp macro="" textlink="">
      <xdr:nvSpPr>
        <xdr:cNvPr id="88" name="楕円 87"/>
        <xdr:cNvSpPr/>
      </xdr:nvSpPr>
      <xdr:spPr>
        <a:xfrm>
          <a:off x="196850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103505</xdr:rowOff>
    </xdr:from>
    <xdr:ext cx="598170" cy="259080"/>
    <xdr:sp macro="" textlink="">
      <xdr:nvSpPr>
        <xdr:cNvPr id="89" name="テキスト ボックス 88"/>
        <xdr:cNvSpPr txBox="1"/>
      </xdr:nvSpPr>
      <xdr:spPr>
        <a:xfrm>
          <a:off x="1719580" y="5418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6350</xdr:rowOff>
    </xdr:from>
    <xdr:to xmlns:xdr="http://schemas.openxmlformats.org/drawingml/2006/spreadsheetDrawing">
      <xdr:col>6</xdr:col>
      <xdr:colOff>38100</xdr:colOff>
      <xdr:row>33</xdr:row>
      <xdr:rowOff>107315</xdr:rowOff>
    </xdr:to>
    <xdr:sp macro="" textlink="">
      <xdr:nvSpPr>
        <xdr:cNvPr id="90" name="楕円 89"/>
        <xdr:cNvSpPr/>
      </xdr:nvSpPr>
      <xdr:spPr>
        <a:xfrm>
          <a:off x="1079500" y="566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123825</xdr:rowOff>
    </xdr:from>
    <xdr:ext cx="598170" cy="258445"/>
    <xdr:sp macro="" textlink="">
      <xdr:nvSpPr>
        <xdr:cNvPr id="91" name="テキスト ボックス 90"/>
        <xdr:cNvSpPr txBox="1"/>
      </xdr:nvSpPr>
      <xdr:spPr>
        <a:xfrm>
          <a:off x="830580" y="5438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144145</xdr:rowOff>
    </xdr:from>
    <xdr:to xmlns:xdr="http://schemas.openxmlformats.org/drawingml/2006/spreadsheetDrawing">
      <xdr:col>24</xdr:col>
      <xdr:colOff>62865</xdr:colOff>
      <xdr:row>57</xdr:row>
      <xdr:rowOff>64770</xdr:rowOff>
    </xdr:to>
    <xdr:cxnSp macro="">
      <xdr:nvCxnSpPr>
        <xdr:cNvPr id="113" name="直線コネクタ 112"/>
        <xdr:cNvCxnSpPr/>
      </xdr:nvCxnSpPr>
      <xdr:spPr>
        <a:xfrm flipV="1">
          <a:off x="4633595" y="871664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68580</xdr:rowOff>
    </xdr:from>
    <xdr:ext cx="534670" cy="259080"/>
    <xdr:sp macro="" textlink="">
      <xdr:nvSpPr>
        <xdr:cNvPr id="114" name="物件費最小値テキスト"/>
        <xdr:cNvSpPr txBox="1"/>
      </xdr:nvSpPr>
      <xdr:spPr>
        <a:xfrm>
          <a:off x="4686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64770</xdr:rowOff>
    </xdr:from>
    <xdr:to xmlns:xdr="http://schemas.openxmlformats.org/drawingml/2006/spreadsheetDrawing">
      <xdr:col>24</xdr:col>
      <xdr:colOff>152400</xdr:colOff>
      <xdr:row>57</xdr:row>
      <xdr:rowOff>64770</xdr:rowOff>
    </xdr:to>
    <xdr:cxnSp macro="">
      <xdr:nvCxnSpPr>
        <xdr:cNvPr id="115" name="直線コネクタ 114"/>
        <xdr:cNvCxnSpPr/>
      </xdr:nvCxnSpPr>
      <xdr:spPr>
        <a:xfrm>
          <a:off x="4546600" y="983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90805</xdr:rowOff>
    </xdr:from>
    <xdr:ext cx="598805" cy="258445"/>
    <xdr:sp macro="" textlink="">
      <xdr:nvSpPr>
        <xdr:cNvPr id="116" name="物件費最大値テキスト"/>
        <xdr:cNvSpPr txBox="1"/>
      </xdr:nvSpPr>
      <xdr:spPr>
        <a:xfrm>
          <a:off x="4686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144145</xdr:rowOff>
    </xdr:from>
    <xdr:to xmlns:xdr="http://schemas.openxmlformats.org/drawingml/2006/spreadsheetDrawing">
      <xdr:col>24</xdr:col>
      <xdr:colOff>152400</xdr:colOff>
      <xdr:row>50</xdr:row>
      <xdr:rowOff>144145</xdr:rowOff>
    </xdr:to>
    <xdr:cxnSp macro="">
      <xdr:nvCxnSpPr>
        <xdr:cNvPr id="117" name="直線コネクタ 116"/>
        <xdr:cNvCxnSpPr/>
      </xdr:nvCxnSpPr>
      <xdr:spPr>
        <a:xfrm>
          <a:off x="4546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53975</xdr:rowOff>
    </xdr:from>
    <xdr:to xmlns:xdr="http://schemas.openxmlformats.org/drawingml/2006/spreadsheetDrawing">
      <xdr:col>24</xdr:col>
      <xdr:colOff>63500</xdr:colOff>
      <xdr:row>55</xdr:row>
      <xdr:rowOff>26035</xdr:rowOff>
    </xdr:to>
    <xdr:cxnSp macro="">
      <xdr:nvCxnSpPr>
        <xdr:cNvPr id="118" name="直線コネクタ 117"/>
        <xdr:cNvCxnSpPr/>
      </xdr:nvCxnSpPr>
      <xdr:spPr>
        <a:xfrm flipV="1">
          <a:off x="3797300" y="931227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62230</xdr:rowOff>
    </xdr:from>
    <xdr:ext cx="598805" cy="259080"/>
    <xdr:sp macro="" textlink="">
      <xdr:nvSpPr>
        <xdr:cNvPr id="119" name="物件費平均値テキスト"/>
        <xdr:cNvSpPr txBox="1"/>
      </xdr:nvSpPr>
      <xdr:spPr>
        <a:xfrm>
          <a:off x="4686300" y="9491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83820</xdr:rowOff>
    </xdr:from>
    <xdr:to xmlns:xdr="http://schemas.openxmlformats.org/drawingml/2006/spreadsheetDrawing">
      <xdr:col>24</xdr:col>
      <xdr:colOff>114300</xdr:colOff>
      <xdr:row>56</xdr:row>
      <xdr:rowOff>13970</xdr:rowOff>
    </xdr:to>
    <xdr:sp macro="" textlink="">
      <xdr:nvSpPr>
        <xdr:cNvPr id="120" name="フローチャート: 判断 119"/>
        <xdr:cNvSpPr/>
      </xdr:nvSpPr>
      <xdr:spPr>
        <a:xfrm>
          <a:off x="4584700" y="95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26035</xdr:rowOff>
    </xdr:from>
    <xdr:to xmlns:xdr="http://schemas.openxmlformats.org/drawingml/2006/spreadsheetDrawing">
      <xdr:col>19</xdr:col>
      <xdr:colOff>177800</xdr:colOff>
      <xdr:row>55</xdr:row>
      <xdr:rowOff>33020</xdr:rowOff>
    </xdr:to>
    <xdr:cxnSp macro="">
      <xdr:nvCxnSpPr>
        <xdr:cNvPr id="121" name="直線コネクタ 120"/>
        <xdr:cNvCxnSpPr/>
      </xdr:nvCxnSpPr>
      <xdr:spPr>
        <a:xfrm flipV="1">
          <a:off x="2908300" y="9455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124460</xdr:rowOff>
    </xdr:from>
    <xdr:to xmlns:xdr="http://schemas.openxmlformats.org/drawingml/2006/spreadsheetDrawing">
      <xdr:col>20</xdr:col>
      <xdr:colOff>38100</xdr:colOff>
      <xdr:row>56</xdr:row>
      <xdr:rowOff>54610</xdr:rowOff>
    </xdr:to>
    <xdr:sp macro="" textlink="">
      <xdr:nvSpPr>
        <xdr:cNvPr id="122" name="フローチャート: 判断 121"/>
        <xdr:cNvSpPr/>
      </xdr:nvSpPr>
      <xdr:spPr>
        <a:xfrm>
          <a:off x="3746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45720</xdr:rowOff>
    </xdr:from>
    <xdr:ext cx="598170" cy="259080"/>
    <xdr:sp macro="" textlink="">
      <xdr:nvSpPr>
        <xdr:cNvPr id="123" name="テキスト ボックス 122"/>
        <xdr:cNvSpPr txBox="1"/>
      </xdr:nvSpPr>
      <xdr:spPr>
        <a:xfrm>
          <a:off x="3497580" y="9646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7620</xdr:rowOff>
    </xdr:from>
    <xdr:to xmlns:xdr="http://schemas.openxmlformats.org/drawingml/2006/spreadsheetDrawing">
      <xdr:col>15</xdr:col>
      <xdr:colOff>50800</xdr:colOff>
      <xdr:row>55</xdr:row>
      <xdr:rowOff>33020</xdr:rowOff>
    </xdr:to>
    <xdr:cxnSp macro="">
      <xdr:nvCxnSpPr>
        <xdr:cNvPr id="124" name="直線コネクタ 123"/>
        <xdr:cNvCxnSpPr/>
      </xdr:nvCxnSpPr>
      <xdr:spPr>
        <a:xfrm>
          <a:off x="2019300" y="94373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130810</xdr:rowOff>
    </xdr:from>
    <xdr:to xmlns:xdr="http://schemas.openxmlformats.org/drawingml/2006/spreadsheetDrawing">
      <xdr:col>15</xdr:col>
      <xdr:colOff>101600</xdr:colOff>
      <xdr:row>56</xdr:row>
      <xdr:rowOff>60960</xdr:rowOff>
    </xdr:to>
    <xdr:sp macro="" textlink="">
      <xdr:nvSpPr>
        <xdr:cNvPr id="125" name="フローチャート: 判断 124"/>
        <xdr:cNvSpPr/>
      </xdr:nvSpPr>
      <xdr:spPr>
        <a:xfrm>
          <a:off x="2857500" y="95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52070</xdr:rowOff>
    </xdr:from>
    <xdr:ext cx="598170" cy="258445"/>
    <xdr:sp macro="" textlink="">
      <xdr:nvSpPr>
        <xdr:cNvPr id="126" name="テキスト ボックス 125"/>
        <xdr:cNvSpPr txBox="1"/>
      </xdr:nvSpPr>
      <xdr:spPr>
        <a:xfrm>
          <a:off x="2608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7620</xdr:rowOff>
    </xdr:from>
    <xdr:to xmlns:xdr="http://schemas.openxmlformats.org/drawingml/2006/spreadsheetDrawing">
      <xdr:col>10</xdr:col>
      <xdr:colOff>114300</xdr:colOff>
      <xdr:row>55</xdr:row>
      <xdr:rowOff>70485</xdr:rowOff>
    </xdr:to>
    <xdr:cxnSp macro="">
      <xdr:nvCxnSpPr>
        <xdr:cNvPr id="127" name="直線コネクタ 126"/>
        <xdr:cNvCxnSpPr/>
      </xdr:nvCxnSpPr>
      <xdr:spPr>
        <a:xfrm flipV="1">
          <a:off x="1130300" y="94373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130175</xdr:rowOff>
    </xdr:from>
    <xdr:to xmlns:xdr="http://schemas.openxmlformats.org/drawingml/2006/spreadsheetDrawing">
      <xdr:col>10</xdr:col>
      <xdr:colOff>165100</xdr:colOff>
      <xdr:row>56</xdr:row>
      <xdr:rowOff>60325</xdr:rowOff>
    </xdr:to>
    <xdr:sp macro="" textlink="">
      <xdr:nvSpPr>
        <xdr:cNvPr id="128" name="フローチャート: 判断 127"/>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52070</xdr:rowOff>
    </xdr:from>
    <xdr:ext cx="598170" cy="258445"/>
    <xdr:sp macro="" textlink="">
      <xdr:nvSpPr>
        <xdr:cNvPr id="129" name="テキスト ボックス 128"/>
        <xdr:cNvSpPr txBox="1"/>
      </xdr:nvSpPr>
      <xdr:spPr>
        <a:xfrm>
          <a:off x="1719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21590</xdr:rowOff>
    </xdr:from>
    <xdr:to xmlns:xdr="http://schemas.openxmlformats.org/drawingml/2006/spreadsheetDrawing">
      <xdr:col>6</xdr:col>
      <xdr:colOff>38100</xdr:colOff>
      <xdr:row>56</xdr:row>
      <xdr:rowOff>123190</xdr:rowOff>
    </xdr:to>
    <xdr:sp macro="" textlink="">
      <xdr:nvSpPr>
        <xdr:cNvPr id="130" name="フローチャート: 判断 129"/>
        <xdr:cNvSpPr/>
      </xdr:nvSpPr>
      <xdr:spPr>
        <a:xfrm>
          <a:off x="1079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114300</xdr:rowOff>
    </xdr:from>
    <xdr:ext cx="534035" cy="259080"/>
    <xdr:sp macro="" textlink="">
      <xdr:nvSpPr>
        <xdr:cNvPr id="131" name="テキスト ボックス 130"/>
        <xdr:cNvSpPr txBox="1"/>
      </xdr:nvSpPr>
      <xdr:spPr>
        <a:xfrm>
          <a:off x="862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3175</xdr:rowOff>
    </xdr:from>
    <xdr:to xmlns:xdr="http://schemas.openxmlformats.org/drawingml/2006/spreadsheetDrawing">
      <xdr:col>24</xdr:col>
      <xdr:colOff>114300</xdr:colOff>
      <xdr:row>54</xdr:row>
      <xdr:rowOff>104775</xdr:rowOff>
    </xdr:to>
    <xdr:sp macro="" textlink="">
      <xdr:nvSpPr>
        <xdr:cNvPr id="137" name="楕円 136"/>
        <xdr:cNvSpPr/>
      </xdr:nvSpPr>
      <xdr:spPr>
        <a:xfrm>
          <a:off x="45847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26035</xdr:rowOff>
    </xdr:from>
    <xdr:ext cx="598805" cy="259080"/>
    <xdr:sp macro="" textlink="">
      <xdr:nvSpPr>
        <xdr:cNvPr id="138" name="物件費該当値テキスト"/>
        <xdr:cNvSpPr txBox="1"/>
      </xdr:nvSpPr>
      <xdr:spPr>
        <a:xfrm>
          <a:off x="4686300" y="9112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146685</xdr:rowOff>
    </xdr:from>
    <xdr:to xmlns:xdr="http://schemas.openxmlformats.org/drawingml/2006/spreadsheetDrawing">
      <xdr:col>20</xdr:col>
      <xdr:colOff>38100</xdr:colOff>
      <xdr:row>55</xdr:row>
      <xdr:rowOff>76835</xdr:rowOff>
    </xdr:to>
    <xdr:sp macro="" textlink="">
      <xdr:nvSpPr>
        <xdr:cNvPr id="139" name="楕円 138"/>
        <xdr:cNvSpPr/>
      </xdr:nvSpPr>
      <xdr:spPr>
        <a:xfrm>
          <a:off x="3746500" y="94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93345</xdr:rowOff>
    </xdr:from>
    <xdr:ext cx="598170" cy="259080"/>
    <xdr:sp macro="" textlink="">
      <xdr:nvSpPr>
        <xdr:cNvPr id="140" name="テキスト ボックス 139"/>
        <xdr:cNvSpPr txBox="1"/>
      </xdr:nvSpPr>
      <xdr:spPr>
        <a:xfrm>
          <a:off x="3497580" y="9180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153670</xdr:rowOff>
    </xdr:from>
    <xdr:to xmlns:xdr="http://schemas.openxmlformats.org/drawingml/2006/spreadsheetDrawing">
      <xdr:col>15</xdr:col>
      <xdr:colOff>101600</xdr:colOff>
      <xdr:row>55</xdr:row>
      <xdr:rowOff>83820</xdr:rowOff>
    </xdr:to>
    <xdr:sp macro="" textlink="">
      <xdr:nvSpPr>
        <xdr:cNvPr id="141" name="楕円 140"/>
        <xdr:cNvSpPr/>
      </xdr:nvSpPr>
      <xdr:spPr>
        <a:xfrm>
          <a:off x="2857500" y="94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100330</xdr:rowOff>
    </xdr:from>
    <xdr:ext cx="598170" cy="258445"/>
    <xdr:sp macro="" textlink="">
      <xdr:nvSpPr>
        <xdr:cNvPr id="142" name="テキスト ボックス 141"/>
        <xdr:cNvSpPr txBox="1"/>
      </xdr:nvSpPr>
      <xdr:spPr>
        <a:xfrm>
          <a:off x="2608580" y="9187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128270</xdr:rowOff>
    </xdr:from>
    <xdr:to xmlns:xdr="http://schemas.openxmlformats.org/drawingml/2006/spreadsheetDrawing">
      <xdr:col>10</xdr:col>
      <xdr:colOff>165100</xdr:colOff>
      <xdr:row>55</xdr:row>
      <xdr:rowOff>58420</xdr:rowOff>
    </xdr:to>
    <xdr:sp macro="" textlink="">
      <xdr:nvSpPr>
        <xdr:cNvPr id="143" name="楕円 142"/>
        <xdr:cNvSpPr/>
      </xdr:nvSpPr>
      <xdr:spPr>
        <a:xfrm>
          <a:off x="1968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74930</xdr:rowOff>
    </xdr:from>
    <xdr:ext cx="598170" cy="258445"/>
    <xdr:sp macro="" textlink="">
      <xdr:nvSpPr>
        <xdr:cNvPr id="144" name="テキスト ボックス 143"/>
        <xdr:cNvSpPr txBox="1"/>
      </xdr:nvSpPr>
      <xdr:spPr>
        <a:xfrm>
          <a:off x="1719580" y="9161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19685</xdr:rowOff>
    </xdr:from>
    <xdr:to xmlns:xdr="http://schemas.openxmlformats.org/drawingml/2006/spreadsheetDrawing">
      <xdr:col>6</xdr:col>
      <xdr:colOff>38100</xdr:colOff>
      <xdr:row>55</xdr:row>
      <xdr:rowOff>121285</xdr:rowOff>
    </xdr:to>
    <xdr:sp macro="" textlink="">
      <xdr:nvSpPr>
        <xdr:cNvPr id="145" name="楕円 144"/>
        <xdr:cNvSpPr/>
      </xdr:nvSpPr>
      <xdr:spPr>
        <a:xfrm>
          <a:off x="1079500" y="94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137795</xdr:rowOff>
    </xdr:from>
    <xdr:ext cx="598170" cy="259080"/>
    <xdr:sp macro="" textlink="">
      <xdr:nvSpPr>
        <xdr:cNvPr id="146" name="テキスト ボックス 145"/>
        <xdr:cNvSpPr txBox="1"/>
      </xdr:nvSpPr>
      <xdr:spPr>
        <a:xfrm>
          <a:off x="830580" y="922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8" name="テキスト ボックス 167"/>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67945</xdr:rowOff>
    </xdr:from>
    <xdr:to xmlns:xdr="http://schemas.openxmlformats.org/drawingml/2006/spreadsheetDrawing">
      <xdr:col>24</xdr:col>
      <xdr:colOff>62865</xdr:colOff>
      <xdr:row>78</xdr:row>
      <xdr:rowOff>144780</xdr:rowOff>
    </xdr:to>
    <xdr:cxnSp macro="">
      <xdr:nvCxnSpPr>
        <xdr:cNvPr id="170" name="直線コネクタ 169"/>
        <xdr:cNvCxnSpPr/>
      </xdr:nvCxnSpPr>
      <xdr:spPr>
        <a:xfrm flipV="1">
          <a:off x="4633595" y="1224089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148590</xdr:rowOff>
    </xdr:from>
    <xdr:ext cx="469900" cy="259080"/>
    <xdr:sp macro="" textlink="">
      <xdr:nvSpPr>
        <xdr:cNvPr id="171" name="維持補修費最小値テキスト"/>
        <xdr:cNvSpPr txBox="1"/>
      </xdr:nvSpPr>
      <xdr:spPr>
        <a:xfrm>
          <a:off x="4686300" y="1352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144780</xdr:rowOff>
    </xdr:from>
    <xdr:to xmlns:xdr="http://schemas.openxmlformats.org/drawingml/2006/spreadsheetDrawing">
      <xdr:col>24</xdr:col>
      <xdr:colOff>152400</xdr:colOff>
      <xdr:row>78</xdr:row>
      <xdr:rowOff>144780</xdr:rowOff>
    </xdr:to>
    <xdr:cxnSp macro="">
      <xdr:nvCxnSpPr>
        <xdr:cNvPr id="172" name="直線コネクタ 171"/>
        <xdr:cNvCxnSpPr/>
      </xdr:nvCxnSpPr>
      <xdr:spPr>
        <a:xfrm>
          <a:off x="4546600" y="1351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14605</xdr:rowOff>
    </xdr:from>
    <xdr:ext cx="534670" cy="259080"/>
    <xdr:sp macro="" textlink="">
      <xdr:nvSpPr>
        <xdr:cNvPr id="173" name="維持補修費最大値テキスト"/>
        <xdr:cNvSpPr txBox="1"/>
      </xdr:nvSpPr>
      <xdr:spPr>
        <a:xfrm>
          <a:off x="4686300" y="1201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67945</xdr:rowOff>
    </xdr:from>
    <xdr:to xmlns:xdr="http://schemas.openxmlformats.org/drawingml/2006/spreadsheetDrawing">
      <xdr:col>24</xdr:col>
      <xdr:colOff>152400</xdr:colOff>
      <xdr:row>71</xdr:row>
      <xdr:rowOff>67945</xdr:rowOff>
    </xdr:to>
    <xdr:cxnSp macro="">
      <xdr:nvCxnSpPr>
        <xdr:cNvPr id="174" name="直線コネクタ 173"/>
        <xdr:cNvCxnSpPr/>
      </xdr:nvCxnSpPr>
      <xdr:spPr>
        <a:xfrm>
          <a:off x="4546600" y="1224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6350</xdr:rowOff>
    </xdr:from>
    <xdr:to xmlns:xdr="http://schemas.openxmlformats.org/drawingml/2006/spreadsheetDrawing">
      <xdr:col>24</xdr:col>
      <xdr:colOff>63500</xdr:colOff>
      <xdr:row>78</xdr:row>
      <xdr:rowOff>62230</xdr:rowOff>
    </xdr:to>
    <xdr:cxnSp macro="">
      <xdr:nvCxnSpPr>
        <xdr:cNvPr id="175" name="直線コネクタ 174"/>
        <xdr:cNvCxnSpPr/>
      </xdr:nvCxnSpPr>
      <xdr:spPr>
        <a:xfrm flipV="1">
          <a:off x="3797300" y="1337945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156210</xdr:rowOff>
    </xdr:from>
    <xdr:ext cx="469900" cy="258445"/>
    <xdr:sp macro="" textlink="">
      <xdr:nvSpPr>
        <xdr:cNvPr id="176" name="維持補修費平均値テキスト"/>
        <xdr:cNvSpPr txBox="1"/>
      </xdr:nvSpPr>
      <xdr:spPr>
        <a:xfrm>
          <a:off x="4686300" y="130149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133350</xdr:rowOff>
    </xdr:from>
    <xdr:to xmlns:xdr="http://schemas.openxmlformats.org/drawingml/2006/spreadsheetDrawing">
      <xdr:col>24</xdr:col>
      <xdr:colOff>114300</xdr:colOff>
      <xdr:row>77</xdr:row>
      <xdr:rowOff>63500</xdr:rowOff>
    </xdr:to>
    <xdr:sp macro="" textlink="">
      <xdr:nvSpPr>
        <xdr:cNvPr id="177" name="フローチャート: 判断 176"/>
        <xdr:cNvSpPr/>
      </xdr:nvSpPr>
      <xdr:spPr>
        <a:xfrm>
          <a:off x="45847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3810</xdr:rowOff>
    </xdr:from>
    <xdr:to xmlns:xdr="http://schemas.openxmlformats.org/drawingml/2006/spreadsheetDrawing">
      <xdr:col>19</xdr:col>
      <xdr:colOff>177800</xdr:colOff>
      <xdr:row>78</xdr:row>
      <xdr:rowOff>62230</xdr:rowOff>
    </xdr:to>
    <xdr:cxnSp macro="">
      <xdr:nvCxnSpPr>
        <xdr:cNvPr id="178" name="直線コネクタ 177"/>
        <xdr:cNvCxnSpPr/>
      </xdr:nvCxnSpPr>
      <xdr:spPr>
        <a:xfrm>
          <a:off x="2908300" y="133769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60325</xdr:rowOff>
    </xdr:from>
    <xdr:to xmlns:xdr="http://schemas.openxmlformats.org/drawingml/2006/spreadsheetDrawing">
      <xdr:col>20</xdr:col>
      <xdr:colOff>38100</xdr:colOff>
      <xdr:row>76</xdr:row>
      <xdr:rowOff>161925</xdr:rowOff>
    </xdr:to>
    <xdr:sp macro="" textlink="">
      <xdr:nvSpPr>
        <xdr:cNvPr id="179" name="フローチャート: 判断 178"/>
        <xdr:cNvSpPr/>
      </xdr:nvSpPr>
      <xdr:spPr>
        <a:xfrm>
          <a:off x="3746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6985</xdr:rowOff>
    </xdr:from>
    <xdr:ext cx="534035" cy="258445"/>
    <xdr:sp macro="" textlink="">
      <xdr:nvSpPr>
        <xdr:cNvPr id="180" name="テキスト ボックス 179"/>
        <xdr:cNvSpPr txBox="1"/>
      </xdr:nvSpPr>
      <xdr:spPr>
        <a:xfrm>
          <a:off x="3529965"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86360</xdr:rowOff>
    </xdr:from>
    <xdr:to xmlns:xdr="http://schemas.openxmlformats.org/drawingml/2006/spreadsheetDrawing">
      <xdr:col>15</xdr:col>
      <xdr:colOff>50800</xdr:colOff>
      <xdr:row>78</xdr:row>
      <xdr:rowOff>3810</xdr:rowOff>
    </xdr:to>
    <xdr:cxnSp macro="">
      <xdr:nvCxnSpPr>
        <xdr:cNvPr id="181" name="直線コネクタ 180"/>
        <xdr:cNvCxnSpPr/>
      </xdr:nvCxnSpPr>
      <xdr:spPr>
        <a:xfrm>
          <a:off x="2019300" y="132880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57150</xdr:rowOff>
    </xdr:from>
    <xdr:to xmlns:xdr="http://schemas.openxmlformats.org/drawingml/2006/spreadsheetDrawing">
      <xdr:col>15</xdr:col>
      <xdr:colOff>101600</xdr:colOff>
      <xdr:row>76</xdr:row>
      <xdr:rowOff>158750</xdr:rowOff>
    </xdr:to>
    <xdr:sp macro="" textlink="">
      <xdr:nvSpPr>
        <xdr:cNvPr id="182" name="フローチャート: 判断 181"/>
        <xdr:cNvSpPr/>
      </xdr:nvSpPr>
      <xdr:spPr>
        <a:xfrm>
          <a:off x="2857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3810</xdr:rowOff>
    </xdr:from>
    <xdr:ext cx="534035" cy="259080"/>
    <xdr:sp macro="" textlink="">
      <xdr:nvSpPr>
        <xdr:cNvPr id="183" name="テキスト ボックス 182"/>
        <xdr:cNvSpPr txBox="1"/>
      </xdr:nvSpPr>
      <xdr:spPr>
        <a:xfrm>
          <a:off x="2640965" y="12862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86360</xdr:rowOff>
    </xdr:from>
    <xdr:to xmlns:xdr="http://schemas.openxmlformats.org/drawingml/2006/spreadsheetDrawing">
      <xdr:col>10</xdr:col>
      <xdr:colOff>114300</xdr:colOff>
      <xdr:row>77</xdr:row>
      <xdr:rowOff>155575</xdr:rowOff>
    </xdr:to>
    <xdr:cxnSp macro="">
      <xdr:nvCxnSpPr>
        <xdr:cNvPr id="184" name="直線コネクタ 183"/>
        <xdr:cNvCxnSpPr/>
      </xdr:nvCxnSpPr>
      <xdr:spPr>
        <a:xfrm flipV="1">
          <a:off x="1130300" y="132880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83820</xdr:rowOff>
    </xdr:from>
    <xdr:to xmlns:xdr="http://schemas.openxmlformats.org/drawingml/2006/spreadsheetDrawing">
      <xdr:col>10</xdr:col>
      <xdr:colOff>165100</xdr:colOff>
      <xdr:row>77</xdr:row>
      <xdr:rowOff>13970</xdr:rowOff>
    </xdr:to>
    <xdr:sp macro="" textlink="">
      <xdr:nvSpPr>
        <xdr:cNvPr id="185" name="フローチャート: 判断 184"/>
        <xdr:cNvSpPr/>
      </xdr:nvSpPr>
      <xdr:spPr>
        <a:xfrm>
          <a:off x="1968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30480</xdr:rowOff>
    </xdr:from>
    <xdr:ext cx="534035" cy="258445"/>
    <xdr:sp macro="" textlink="">
      <xdr:nvSpPr>
        <xdr:cNvPr id="186" name="テキスト ボックス 185"/>
        <xdr:cNvSpPr txBox="1"/>
      </xdr:nvSpPr>
      <xdr:spPr>
        <a:xfrm>
          <a:off x="1751965" y="12889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137795</xdr:rowOff>
    </xdr:from>
    <xdr:to xmlns:xdr="http://schemas.openxmlformats.org/drawingml/2006/spreadsheetDrawing">
      <xdr:col>6</xdr:col>
      <xdr:colOff>38100</xdr:colOff>
      <xdr:row>77</xdr:row>
      <xdr:rowOff>67945</xdr:rowOff>
    </xdr:to>
    <xdr:sp macro="" textlink="">
      <xdr:nvSpPr>
        <xdr:cNvPr id="187" name="フローチャート: 判断 186"/>
        <xdr:cNvSpPr/>
      </xdr:nvSpPr>
      <xdr:spPr>
        <a:xfrm>
          <a:off x="1079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84455</xdr:rowOff>
    </xdr:from>
    <xdr:ext cx="469265" cy="259080"/>
    <xdr:sp macro="" textlink="">
      <xdr:nvSpPr>
        <xdr:cNvPr id="188" name="テキスト ボックス 187"/>
        <xdr:cNvSpPr txBox="1"/>
      </xdr:nvSpPr>
      <xdr:spPr>
        <a:xfrm>
          <a:off x="895350" y="12943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126365</xdr:rowOff>
    </xdr:from>
    <xdr:to xmlns:xdr="http://schemas.openxmlformats.org/drawingml/2006/spreadsheetDrawing">
      <xdr:col>24</xdr:col>
      <xdr:colOff>114300</xdr:colOff>
      <xdr:row>78</xdr:row>
      <xdr:rowOff>56515</xdr:rowOff>
    </xdr:to>
    <xdr:sp macro="" textlink="">
      <xdr:nvSpPr>
        <xdr:cNvPr id="194" name="楕円 193"/>
        <xdr:cNvSpPr/>
      </xdr:nvSpPr>
      <xdr:spPr>
        <a:xfrm>
          <a:off x="45847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104775</xdr:rowOff>
    </xdr:from>
    <xdr:ext cx="469900" cy="259080"/>
    <xdr:sp macro="" textlink="">
      <xdr:nvSpPr>
        <xdr:cNvPr id="195" name="維持補修費該当値テキスト"/>
        <xdr:cNvSpPr txBox="1"/>
      </xdr:nvSpPr>
      <xdr:spPr>
        <a:xfrm>
          <a:off x="4686300" y="1330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11430</xdr:rowOff>
    </xdr:from>
    <xdr:to xmlns:xdr="http://schemas.openxmlformats.org/drawingml/2006/spreadsheetDrawing">
      <xdr:col>20</xdr:col>
      <xdr:colOff>38100</xdr:colOff>
      <xdr:row>78</xdr:row>
      <xdr:rowOff>113030</xdr:rowOff>
    </xdr:to>
    <xdr:sp macro="" textlink="">
      <xdr:nvSpPr>
        <xdr:cNvPr id="196" name="楕円 195"/>
        <xdr:cNvSpPr/>
      </xdr:nvSpPr>
      <xdr:spPr>
        <a:xfrm>
          <a:off x="3746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104140</xdr:rowOff>
    </xdr:from>
    <xdr:ext cx="469265" cy="259080"/>
    <xdr:sp macro="" textlink="">
      <xdr:nvSpPr>
        <xdr:cNvPr id="197" name="テキスト ボックス 196"/>
        <xdr:cNvSpPr txBox="1"/>
      </xdr:nvSpPr>
      <xdr:spPr>
        <a:xfrm>
          <a:off x="3562350" y="1347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124460</xdr:rowOff>
    </xdr:from>
    <xdr:to xmlns:xdr="http://schemas.openxmlformats.org/drawingml/2006/spreadsheetDrawing">
      <xdr:col>15</xdr:col>
      <xdr:colOff>101600</xdr:colOff>
      <xdr:row>78</xdr:row>
      <xdr:rowOff>54610</xdr:rowOff>
    </xdr:to>
    <xdr:sp macro="" textlink="">
      <xdr:nvSpPr>
        <xdr:cNvPr id="198" name="楕円 197"/>
        <xdr:cNvSpPr/>
      </xdr:nvSpPr>
      <xdr:spPr>
        <a:xfrm>
          <a:off x="2857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45720</xdr:rowOff>
    </xdr:from>
    <xdr:ext cx="469265" cy="259080"/>
    <xdr:sp macro="" textlink="">
      <xdr:nvSpPr>
        <xdr:cNvPr id="199" name="テキスト ボックス 198"/>
        <xdr:cNvSpPr txBox="1"/>
      </xdr:nvSpPr>
      <xdr:spPr>
        <a:xfrm>
          <a:off x="2673350" y="1341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35560</xdr:rowOff>
    </xdr:from>
    <xdr:to xmlns:xdr="http://schemas.openxmlformats.org/drawingml/2006/spreadsheetDrawing">
      <xdr:col>10</xdr:col>
      <xdr:colOff>165100</xdr:colOff>
      <xdr:row>77</xdr:row>
      <xdr:rowOff>137160</xdr:rowOff>
    </xdr:to>
    <xdr:sp macro="" textlink="">
      <xdr:nvSpPr>
        <xdr:cNvPr id="200" name="楕円 199"/>
        <xdr:cNvSpPr/>
      </xdr:nvSpPr>
      <xdr:spPr>
        <a:xfrm>
          <a:off x="196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128270</xdr:rowOff>
    </xdr:from>
    <xdr:ext cx="469265" cy="259080"/>
    <xdr:sp macro="" textlink="">
      <xdr:nvSpPr>
        <xdr:cNvPr id="201" name="テキスト ボックス 200"/>
        <xdr:cNvSpPr txBox="1"/>
      </xdr:nvSpPr>
      <xdr:spPr>
        <a:xfrm>
          <a:off x="1784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104775</xdr:rowOff>
    </xdr:from>
    <xdr:to xmlns:xdr="http://schemas.openxmlformats.org/drawingml/2006/spreadsheetDrawing">
      <xdr:col>6</xdr:col>
      <xdr:colOff>38100</xdr:colOff>
      <xdr:row>78</xdr:row>
      <xdr:rowOff>34925</xdr:rowOff>
    </xdr:to>
    <xdr:sp macro="" textlink="">
      <xdr:nvSpPr>
        <xdr:cNvPr id="202" name="楕円 201"/>
        <xdr:cNvSpPr/>
      </xdr:nvSpPr>
      <xdr:spPr>
        <a:xfrm>
          <a:off x="1079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26035</xdr:rowOff>
    </xdr:from>
    <xdr:ext cx="469265" cy="259080"/>
    <xdr:sp macro="" textlink="">
      <xdr:nvSpPr>
        <xdr:cNvPr id="203" name="テキスト ボックス 202"/>
        <xdr:cNvSpPr txBox="1"/>
      </xdr:nvSpPr>
      <xdr:spPr>
        <a:xfrm>
          <a:off x="895350" y="13399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15875</xdr:rowOff>
    </xdr:from>
    <xdr:to xmlns:xdr="http://schemas.openxmlformats.org/drawingml/2006/spreadsheetDrawing">
      <xdr:col>24</xdr:col>
      <xdr:colOff>62865</xdr:colOff>
      <xdr:row>98</xdr:row>
      <xdr:rowOff>102235</xdr:rowOff>
    </xdr:to>
    <xdr:cxnSp macro="">
      <xdr:nvCxnSpPr>
        <xdr:cNvPr id="228" name="直線コネクタ 227"/>
        <xdr:cNvCxnSpPr/>
      </xdr:nvCxnSpPr>
      <xdr:spPr>
        <a:xfrm flipV="1">
          <a:off x="4633595" y="1544637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106045</xdr:rowOff>
    </xdr:from>
    <xdr:ext cx="534670" cy="259080"/>
    <xdr:sp macro="" textlink="">
      <xdr:nvSpPr>
        <xdr:cNvPr id="229" name="扶助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102235</xdr:rowOff>
    </xdr:from>
    <xdr:to xmlns:xdr="http://schemas.openxmlformats.org/drawingml/2006/spreadsheetDrawing">
      <xdr:col>24</xdr:col>
      <xdr:colOff>152400</xdr:colOff>
      <xdr:row>98</xdr:row>
      <xdr:rowOff>102235</xdr:rowOff>
    </xdr:to>
    <xdr:cxnSp macro="">
      <xdr:nvCxnSpPr>
        <xdr:cNvPr id="230" name="直線コネクタ 229"/>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133985</xdr:rowOff>
    </xdr:from>
    <xdr:ext cx="598805" cy="258445"/>
    <xdr:sp macro="" textlink="">
      <xdr:nvSpPr>
        <xdr:cNvPr id="231" name="扶助費最大値テキスト"/>
        <xdr:cNvSpPr txBox="1"/>
      </xdr:nvSpPr>
      <xdr:spPr>
        <a:xfrm>
          <a:off x="4686300" y="1522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15875</xdr:rowOff>
    </xdr:from>
    <xdr:to xmlns:xdr="http://schemas.openxmlformats.org/drawingml/2006/spreadsheetDrawing">
      <xdr:col>24</xdr:col>
      <xdr:colOff>152400</xdr:colOff>
      <xdr:row>90</xdr:row>
      <xdr:rowOff>15875</xdr:rowOff>
    </xdr:to>
    <xdr:cxnSp macro="">
      <xdr:nvCxnSpPr>
        <xdr:cNvPr id="232" name="直線コネクタ 231"/>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59690</xdr:rowOff>
    </xdr:from>
    <xdr:to xmlns:xdr="http://schemas.openxmlformats.org/drawingml/2006/spreadsheetDrawing">
      <xdr:col>24</xdr:col>
      <xdr:colOff>63500</xdr:colOff>
      <xdr:row>97</xdr:row>
      <xdr:rowOff>73660</xdr:rowOff>
    </xdr:to>
    <xdr:cxnSp macro="">
      <xdr:nvCxnSpPr>
        <xdr:cNvPr id="233" name="直線コネクタ 232"/>
        <xdr:cNvCxnSpPr/>
      </xdr:nvCxnSpPr>
      <xdr:spPr>
        <a:xfrm flipV="1">
          <a:off x="3797300" y="16690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74930</xdr:rowOff>
    </xdr:from>
    <xdr:ext cx="534670" cy="258445"/>
    <xdr:sp macro="" textlink="">
      <xdr:nvSpPr>
        <xdr:cNvPr id="234" name="扶助費平均値テキスト"/>
        <xdr:cNvSpPr txBox="1"/>
      </xdr:nvSpPr>
      <xdr:spPr>
        <a:xfrm>
          <a:off x="4686300" y="16191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52070</xdr:rowOff>
    </xdr:from>
    <xdr:to xmlns:xdr="http://schemas.openxmlformats.org/drawingml/2006/spreadsheetDrawing">
      <xdr:col>24</xdr:col>
      <xdr:colOff>114300</xdr:colOff>
      <xdr:row>95</xdr:row>
      <xdr:rowOff>153670</xdr:rowOff>
    </xdr:to>
    <xdr:sp macro="" textlink="">
      <xdr:nvSpPr>
        <xdr:cNvPr id="235" name="フローチャート: 判断 234"/>
        <xdr:cNvSpPr/>
      </xdr:nvSpPr>
      <xdr:spPr>
        <a:xfrm>
          <a:off x="4584700" y="163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33020</xdr:rowOff>
    </xdr:from>
    <xdr:to xmlns:xdr="http://schemas.openxmlformats.org/drawingml/2006/spreadsheetDrawing">
      <xdr:col>19</xdr:col>
      <xdr:colOff>177800</xdr:colOff>
      <xdr:row>97</xdr:row>
      <xdr:rowOff>73660</xdr:rowOff>
    </xdr:to>
    <xdr:cxnSp macro="">
      <xdr:nvCxnSpPr>
        <xdr:cNvPr id="236" name="直線コネクタ 235"/>
        <xdr:cNvCxnSpPr/>
      </xdr:nvCxnSpPr>
      <xdr:spPr>
        <a:xfrm>
          <a:off x="2908300" y="166636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63500</xdr:rowOff>
    </xdr:from>
    <xdr:to xmlns:xdr="http://schemas.openxmlformats.org/drawingml/2006/spreadsheetDrawing">
      <xdr:col>20</xdr:col>
      <xdr:colOff>38100</xdr:colOff>
      <xdr:row>95</xdr:row>
      <xdr:rowOff>165100</xdr:rowOff>
    </xdr:to>
    <xdr:sp macro="" textlink="">
      <xdr:nvSpPr>
        <xdr:cNvPr id="237" name="フローチャート: 判断 236"/>
        <xdr:cNvSpPr/>
      </xdr:nvSpPr>
      <xdr:spPr>
        <a:xfrm>
          <a:off x="37465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10160</xdr:rowOff>
    </xdr:from>
    <xdr:ext cx="534035" cy="259080"/>
    <xdr:sp macro="" textlink="">
      <xdr:nvSpPr>
        <xdr:cNvPr id="238" name="テキスト ボックス 237"/>
        <xdr:cNvSpPr txBox="1"/>
      </xdr:nvSpPr>
      <xdr:spPr>
        <a:xfrm>
          <a:off x="3529965" y="1612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30480</xdr:rowOff>
    </xdr:from>
    <xdr:to xmlns:xdr="http://schemas.openxmlformats.org/drawingml/2006/spreadsheetDrawing">
      <xdr:col>15</xdr:col>
      <xdr:colOff>50800</xdr:colOff>
      <xdr:row>97</xdr:row>
      <xdr:rowOff>33020</xdr:rowOff>
    </xdr:to>
    <xdr:cxnSp macro="">
      <xdr:nvCxnSpPr>
        <xdr:cNvPr id="239" name="直線コネクタ 238"/>
        <xdr:cNvCxnSpPr/>
      </xdr:nvCxnSpPr>
      <xdr:spPr>
        <a:xfrm>
          <a:off x="2019300" y="16661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69850</xdr:rowOff>
    </xdr:from>
    <xdr:to xmlns:xdr="http://schemas.openxmlformats.org/drawingml/2006/spreadsheetDrawing">
      <xdr:col>15</xdr:col>
      <xdr:colOff>101600</xdr:colOff>
      <xdr:row>96</xdr:row>
      <xdr:rowOff>0</xdr:rowOff>
    </xdr:to>
    <xdr:sp macro="" textlink="">
      <xdr:nvSpPr>
        <xdr:cNvPr id="240" name="フローチャート: 判断 239"/>
        <xdr:cNvSpPr/>
      </xdr:nvSpPr>
      <xdr:spPr>
        <a:xfrm>
          <a:off x="2857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16510</xdr:rowOff>
    </xdr:from>
    <xdr:ext cx="534035" cy="259080"/>
    <xdr:sp macro="" textlink="">
      <xdr:nvSpPr>
        <xdr:cNvPr id="241" name="テキスト ボックス 240"/>
        <xdr:cNvSpPr txBox="1"/>
      </xdr:nvSpPr>
      <xdr:spPr>
        <a:xfrm>
          <a:off x="2640965" y="1613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30480</xdr:rowOff>
    </xdr:from>
    <xdr:to xmlns:xdr="http://schemas.openxmlformats.org/drawingml/2006/spreadsheetDrawing">
      <xdr:col>10</xdr:col>
      <xdr:colOff>114300</xdr:colOff>
      <xdr:row>97</xdr:row>
      <xdr:rowOff>130810</xdr:rowOff>
    </xdr:to>
    <xdr:cxnSp macro="">
      <xdr:nvCxnSpPr>
        <xdr:cNvPr id="242" name="直線コネクタ 241"/>
        <xdr:cNvCxnSpPr/>
      </xdr:nvCxnSpPr>
      <xdr:spPr>
        <a:xfrm flipV="1">
          <a:off x="1130300" y="166611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65405</xdr:rowOff>
    </xdr:from>
    <xdr:to xmlns:xdr="http://schemas.openxmlformats.org/drawingml/2006/spreadsheetDrawing">
      <xdr:col>10</xdr:col>
      <xdr:colOff>165100</xdr:colOff>
      <xdr:row>95</xdr:row>
      <xdr:rowOff>167005</xdr:rowOff>
    </xdr:to>
    <xdr:sp macro="" textlink="">
      <xdr:nvSpPr>
        <xdr:cNvPr id="243" name="フローチャート: 判断 242"/>
        <xdr:cNvSpPr/>
      </xdr:nvSpPr>
      <xdr:spPr>
        <a:xfrm>
          <a:off x="1968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12065</xdr:rowOff>
    </xdr:from>
    <xdr:ext cx="534035" cy="259080"/>
    <xdr:sp macro="" textlink="">
      <xdr:nvSpPr>
        <xdr:cNvPr id="244" name="テキスト ボックス 243"/>
        <xdr:cNvSpPr txBox="1"/>
      </xdr:nvSpPr>
      <xdr:spPr>
        <a:xfrm>
          <a:off x="1751965" y="16128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154940</xdr:rowOff>
    </xdr:from>
    <xdr:to xmlns:xdr="http://schemas.openxmlformats.org/drawingml/2006/spreadsheetDrawing">
      <xdr:col>6</xdr:col>
      <xdr:colOff>38100</xdr:colOff>
      <xdr:row>96</xdr:row>
      <xdr:rowOff>85090</xdr:rowOff>
    </xdr:to>
    <xdr:sp macro="" textlink="">
      <xdr:nvSpPr>
        <xdr:cNvPr id="245" name="フローチャート: 判断 244"/>
        <xdr:cNvSpPr/>
      </xdr:nvSpPr>
      <xdr:spPr>
        <a:xfrm>
          <a:off x="1079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101600</xdr:rowOff>
    </xdr:from>
    <xdr:ext cx="534035" cy="259080"/>
    <xdr:sp macro="" textlink="">
      <xdr:nvSpPr>
        <xdr:cNvPr id="246" name="テキスト ボックス 245"/>
        <xdr:cNvSpPr txBox="1"/>
      </xdr:nvSpPr>
      <xdr:spPr>
        <a:xfrm>
          <a:off x="862965" y="1621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8890</xdr:rowOff>
    </xdr:from>
    <xdr:to xmlns:xdr="http://schemas.openxmlformats.org/drawingml/2006/spreadsheetDrawing">
      <xdr:col>24</xdr:col>
      <xdr:colOff>114300</xdr:colOff>
      <xdr:row>97</xdr:row>
      <xdr:rowOff>110490</xdr:rowOff>
    </xdr:to>
    <xdr:sp macro="" textlink="">
      <xdr:nvSpPr>
        <xdr:cNvPr id="252" name="楕円 251"/>
        <xdr:cNvSpPr/>
      </xdr:nvSpPr>
      <xdr:spPr>
        <a:xfrm>
          <a:off x="4584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158750</xdr:rowOff>
    </xdr:from>
    <xdr:ext cx="534670" cy="259080"/>
    <xdr:sp macro="" textlink="">
      <xdr:nvSpPr>
        <xdr:cNvPr id="253" name="扶助費該当値テキスト"/>
        <xdr:cNvSpPr txBox="1"/>
      </xdr:nvSpPr>
      <xdr:spPr>
        <a:xfrm>
          <a:off x="4686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22860</xdr:rowOff>
    </xdr:from>
    <xdr:to xmlns:xdr="http://schemas.openxmlformats.org/drawingml/2006/spreadsheetDrawing">
      <xdr:col>20</xdr:col>
      <xdr:colOff>38100</xdr:colOff>
      <xdr:row>97</xdr:row>
      <xdr:rowOff>124460</xdr:rowOff>
    </xdr:to>
    <xdr:sp macro="" textlink="">
      <xdr:nvSpPr>
        <xdr:cNvPr id="254" name="楕円 253"/>
        <xdr:cNvSpPr/>
      </xdr:nvSpPr>
      <xdr:spPr>
        <a:xfrm>
          <a:off x="3746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115570</xdr:rowOff>
    </xdr:from>
    <xdr:ext cx="534035" cy="259080"/>
    <xdr:sp macro="" textlink="">
      <xdr:nvSpPr>
        <xdr:cNvPr id="255" name="テキスト ボックス 254"/>
        <xdr:cNvSpPr txBox="1"/>
      </xdr:nvSpPr>
      <xdr:spPr>
        <a:xfrm>
          <a:off x="3529965" y="1674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153670</xdr:rowOff>
    </xdr:from>
    <xdr:to xmlns:xdr="http://schemas.openxmlformats.org/drawingml/2006/spreadsheetDrawing">
      <xdr:col>15</xdr:col>
      <xdr:colOff>101600</xdr:colOff>
      <xdr:row>97</xdr:row>
      <xdr:rowOff>83820</xdr:rowOff>
    </xdr:to>
    <xdr:sp macro="" textlink="">
      <xdr:nvSpPr>
        <xdr:cNvPr id="256" name="楕円 255"/>
        <xdr:cNvSpPr/>
      </xdr:nvSpPr>
      <xdr:spPr>
        <a:xfrm>
          <a:off x="2857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74930</xdr:rowOff>
    </xdr:from>
    <xdr:ext cx="534035" cy="258445"/>
    <xdr:sp macro="" textlink="">
      <xdr:nvSpPr>
        <xdr:cNvPr id="257" name="テキスト ボックス 256"/>
        <xdr:cNvSpPr txBox="1"/>
      </xdr:nvSpPr>
      <xdr:spPr>
        <a:xfrm>
          <a:off x="2640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151130</xdr:rowOff>
    </xdr:from>
    <xdr:to xmlns:xdr="http://schemas.openxmlformats.org/drawingml/2006/spreadsheetDrawing">
      <xdr:col>10</xdr:col>
      <xdr:colOff>165100</xdr:colOff>
      <xdr:row>97</xdr:row>
      <xdr:rowOff>81280</xdr:rowOff>
    </xdr:to>
    <xdr:sp macro="" textlink="">
      <xdr:nvSpPr>
        <xdr:cNvPr id="258" name="楕円 257"/>
        <xdr:cNvSpPr/>
      </xdr:nvSpPr>
      <xdr:spPr>
        <a:xfrm>
          <a:off x="1968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72390</xdr:rowOff>
    </xdr:from>
    <xdr:ext cx="534035" cy="259080"/>
    <xdr:sp macro="" textlink="">
      <xdr:nvSpPr>
        <xdr:cNvPr id="259" name="テキスト ボックス 258"/>
        <xdr:cNvSpPr txBox="1"/>
      </xdr:nvSpPr>
      <xdr:spPr>
        <a:xfrm>
          <a:off x="1751965" y="1670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80010</xdr:rowOff>
    </xdr:from>
    <xdr:to xmlns:xdr="http://schemas.openxmlformats.org/drawingml/2006/spreadsheetDrawing">
      <xdr:col>6</xdr:col>
      <xdr:colOff>38100</xdr:colOff>
      <xdr:row>98</xdr:row>
      <xdr:rowOff>10160</xdr:rowOff>
    </xdr:to>
    <xdr:sp macro="" textlink="">
      <xdr:nvSpPr>
        <xdr:cNvPr id="260" name="楕円 259"/>
        <xdr:cNvSpPr/>
      </xdr:nvSpPr>
      <xdr:spPr>
        <a:xfrm>
          <a:off x="1079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1270</xdr:rowOff>
    </xdr:from>
    <xdr:ext cx="534035" cy="259080"/>
    <xdr:sp macro="" textlink="">
      <xdr:nvSpPr>
        <xdr:cNvPr id="261" name="テキスト ボックス 260"/>
        <xdr:cNvSpPr txBox="1"/>
      </xdr:nvSpPr>
      <xdr:spPr>
        <a:xfrm>
          <a:off x="862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2" name="テキスト ボックス 271"/>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4" name="テキスト ボックス 273"/>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6" name="テキスト ボックス 275"/>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137795</xdr:rowOff>
    </xdr:from>
    <xdr:to xmlns:xdr="http://schemas.openxmlformats.org/drawingml/2006/spreadsheetDrawing">
      <xdr:col>54</xdr:col>
      <xdr:colOff>189865</xdr:colOff>
      <xdr:row>39</xdr:row>
      <xdr:rowOff>67945</xdr:rowOff>
    </xdr:to>
    <xdr:cxnSp macro="">
      <xdr:nvCxnSpPr>
        <xdr:cNvPr id="286" name="直線コネクタ 285"/>
        <xdr:cNvCxnSpPr/>
      </xdr:nvCxnSpPr>
      <xdr:spPr>
        <a:xfrm flipV="1">
          <a:off x="10475595" y="528129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71755</xdr:rowOff>
    </xdr:from>
    <xdr:ext cx="534670" cy="259080"/>
    <xdr:sp macro="" textlink="">
      <xdr:nvSpPr>
        <xdr:cNvPr id="287" name="補助費等最小値テキスト"/>
        <xdr:cNvSpPr txBox="1"/>
      </xdr:nvSpPr>
      <xdr:spPr>
        <a:xfrm>
          <a:off x="10528300" y="675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67945</xdr:rowOff>
    </xdr:from>
    <xdr:to xmlns:xdr="http://schemas.openxmlformats.org/drawingml/2006/spreadsheetDrawing">
      <xdr:col>55</xdr:col>
      <xdr:colOff>88900</xdr:colOff>
      <xdr:row>39</xdr:row>
      <xdr:rowOff>67945</xdr:rowOff>
    </xdr:to>
    <xdr:cxnSp macro="">
      <xdr:nvCxnSpPr>
        <xdr:cNvPr id="288" name="直線コネクタ 287"/>
        <xdr:cNvCxnSpPr/>
      </xdr:nvCxnSpPr>
      <xdr:spPr>
        <a:xfrm>
          <a:off x="10388600" y="675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84455</xdr:rowOff>
    </xdr:from>
    <xdr:ext cx="598805" cy="259080"/>
    <xdr:sp macro="" textlink="">
      <xdr:nvSpPr>
        <xdr:cNvPr id="289" name="補助費等最大値テキスト"/>
        <xdr:cNvSpPr txBox="1"/>
      </xdr:nvSpPr>
      <xdr:spPr>
        <a:xfrm>
          <a:off x="10528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137795</xdr:rowOff>
    </xdr:from>
    <xdr:to xmlns:xdr="http://schemas.openxmlformats.org/drawingml/2006/spreadsheetDrawing">
      <xdr:col>55</xdr:col>
      <xdr:colOff>88900</xdr:colOff>
      <xdr:row>30</xdr:row>
      <xdr:rowOff>137795</xdr:rowOff>
    </xdr:to>
    <xdr:cxnSp macro="">
      <xdr:nvCxnSpPr>
        <xdr:cNvPr id="290" name="直線コネクタ 289"/>
        <xdr:cNvCxnSpPr/>
      </xdr:nvCxnSpPr>
      <xdr:spPr>
        <a:xfrm>
          <a:off x="10388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50800</xdr:rowOff>
    </xdr:from>
    <xdr:to xmlns:xdr="http://schemas.openxmlformats.org/drawingml/2006/spreadsheetDrawing">
      <xdr:col>55</xdr:col>
      <xdr:colOff>0</xdr:colOff>
      <xdr:row>37</xdr:row>
      <xdr:rowOff>87630</xdr:rowOff>
    </xdr:to>
    <xdr:cxnSp macro="">
      <xdr:nvCxnSpPr>
        <xdr:cNvPr id="291" name="直線コネクタ 290"/>
        <xdr:cNvCxnSpPr/>
      </xdr:nvCxnSpPr>
      <xdr:spPr>
        <a:xfrm flipV="1">
          <a:off x="9639300" y="63944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114300</xdr:rowOff>
    </xdr:from>
    <xdr:ext cx="598805" cy="259080"/>
    <xdr:sp macro="" textlink="">
      <xdr:nvSpPr>
        <xdr:cNvPr id="292" name="補助費等平均値テキスト"/>
        <xdr:cNvSpPr txBox="1"/>
      </xdr:nvSpPr>
      <xdr:spPr>
        <a:xfrm>
          <a:off x="10528300" y="5943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91440</xdr:rowOff>
    </xdr:from>
    <xdr:to xmlns:xdr="http://schemas.openxmlformats.org/drawingml/2006/spreadsheetDrawing">
      <xdr:col>55</xdr:col>
      <xdr:colOff>50800</xdr:colOff>
      <xdr:row>36</xdr:row>
      <xdr:rowOff>21590</xdr:rowOff>
    </xdr:to>
    <xdr:sp macro="" textlink="">
      <xdr:nvSpPr>
        <xdr:cNvPr id="293" name="フローチャート: 判断 292"/>
        <xdr:cNvSpPr/>
      </xdr:nvSpPr>
      <xdr:spPr>
        <a:xfrm>
          <a:off x="104267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87630</xdr:rowOff>
    </xdr:from>
    <xdr:to xmlns:xdr="http://schemas.openxmlformats.org/drawingml/2006/spreadsheetDrawing">
      <xdr:col>50</xdr:col>
      <xdr:colOff>114300</xdr:colOff>
      <xdr:row>37</xdr:row>
      <xdr:rowOff>121920</xdr:rowOff>
    </xdr:to>
    <xdr:cxnSp macro="">
      <xdr:nvCxnSpPr>
        <xdr:cNvPr id="294" name="直線コネクタ 293"/>
        <xdr:cNvCxnSpPr/>
      </xdr:nvCxnSpPr>
      <xdr:spPr>
        <a:xfrm flipV="1">
          <a:off x="8750300" y="64312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44450</xdr:rowOff>
    </xdr:from>
    <xdr:to xmlns:xdr="http://schemas.openxmlformats.org/drawingml/2006/spreadsheetDrawing">
      <xdr:col>50</xdr:col>
      <xdr:colOff>165100</xdr:colOff>
      <xdr:row>35</xdr:row>
      <xdr:rowOff>146050</xdr:rowOff>
    </xdr:to>
    <xdr:sp macro="" textlink="">
      <xdr:nvSpPr>
        <xdr:cNvPr id="295" name="フローチャート: 判断 294"/>
        <xdr:cNvSpPr/>
      </xdr:nvSpPr>
      <xdr:spPr>
        <a:xfrm>
          <a:off x="9588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162560</xdr:rowOff>
    </xdr:from>
    <xdr:ext cx="598170" cy="259080"/>
    <xdr:sp macro="" textlink="">
      <xdr:nvSpPr>
        <xdr:cNvPr id="296" name="テキスト ボックス 295"/>
        <xdr:cNvSpPr txBox="1"/>
      </xdr:nvSpPr>
      <xdr:spPr>
        <a:xfrm>
          <a:off x="9339580" y="5820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121920</xdr:rowOff>
    </xdr:from>
    <xdr:to xmlns:xdr="http://schemas.openxmlformats.org/drawingml/2006/spreadsheetDrawing">
      <xdr:col>45</xdr:col>
      <xdr:colOff>177800</xdr:colOff>
      <xdr:row>37</xdr:row>
      <xdr:rowOff>170815</xdr:rowOff>
    </xdr:to>
    <xdr:cxnSp macro="">
      <xdr:nvCxnSpPr>
        <xdr:cNvPr id="297" name="直線コネクタ 296"/>
        <xdr:cNvCxnSpPr/>
      </xdr:nvCxnSpPr>
      <xdr:spPr>
        <a:xfrm flipV="1">
          <a:off x="7861300" y="64655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57150</xdr:rowOff>
    </xdr:from>
    <xdr:to xmlns:xdr="http://schemas.openxmlformats.org/drawingml/2006/spreadsheetDrawing">
      <xdr:col>46</xdr:col>
      <xdr:colOff>38100</xdr:colOff>
      <xdr:row>35</xdr:row>
      <xdr:rowOff>158750</xdr:rowOff>
    </xdr:to>
    <xdr:sp macro="" textlink="">
      <xdr:nvSpPr>
        <xdr:cNvPr id="298" name="フローチャート: 判断 297"/>
        <xdr:cNvSpPr/>
      </xdr:nvSpPr>
      <xdr:spPr>
        <a:xfrm>
          <a:off x="86995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3810</xdr:rowOff>
    </xdr:from>
    <xdr:ext cx="598170" cy="259080"/>
    <xdr:sp macro="" textlink="">
      <xdr:nvSpPr>
        <xdr:cNvPr id="299" name="テキスト ボックス 298"/>
        <xdr:cNvSpPr txBox="1"/>
      </xdr:nvSpPr>
      <xdr:spPr>
        <a:xfrm>
          <a:off x="8450580" y="5833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170815</xdr:rowOff>
    </xdr:from>
    <xdr:to xmlns:xdr="http://schemas.openxmlformats.org/drawingml/2006/spreadsheetDrawing">
      <xdr:col>41</xdr:col>
      <xdr:colOff>50800</xdr:colOff>
      <xdr:row>38</xdr:row>
      <xdr:rowOff>6350</xdr:rowOff>
    </xdr:to>
    <xdr:cxnSp macro="">
      <xdr:nvCxnSpPr>
        <xdr:cNvPr id="300" name="直線コネクタ 299"/>
        <xdr:cNvCxnSpPr/>
      </xdr:nvCxnSpPr>
      <xdr:spPr>
        <a:xfrm flipV="1">
          <a:off x="6972300" y="65144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2540</xdr:rowOff>
    </xdr:from>
    <xdr:to xmlns:xdr="http://schemas.openxmlformats.org/drawingml/2006/spreadsheetDrawing">
      <xdr:col>41</xdr:col>
      <xdr:colOff>101600</xdr:colOff>
      <xdr:row>36</xdr:row>
      <xdr:rowOff>104140</xdr:rowOff>
    </xdr:to>
    <xdr:sp macro="" textlink="">
      <xdr:nvSpPr>
        <xdr:cNvPr id="301" name="フローチャート: 判断 300"/>
        <xdr:cNvSpPr/>
      </xdr:nvSpPr>
      <xdr:spPr>
        <a:xfrm>
          <a:off x="7810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120650</xdr:rowOff>
    </xdr:from>
    <xdr:ext cx="598170" cy="258445"/>
    <xdr:sp macro="" textlink="">
      <xdr:nvSpPr>
        <xdr:cNvPr id="302" name="テキスト ボックス 301"/>
        <xdr:cNvSpPr txBox="1"/>
      </xdr:nvSpPr>
      <xdr:spPr>
        <a:xfrm>
          <a:off x="7561580" y="5949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37465</xdr:rowOff>
    </xdr:from>
    <xdr:to xmlns:xdr="http://schemas.openxmlformats.org/drawingml/2006/spreadsheetDrawing">
      <xdr:col>36</xdr:col>
      <xdr:colOff>165100</xdr:colOff>
      <xdr:row>36</xdr:row>
      <xdr:rowOff>139065</xdr:rowOff>
    </xdr:to>
    <xdr:sp macro="" textlink="">
      <xdr:nvSpPr>
        <xdr:cNvPr id="303" name="フローチャート: 判断 302"/>
        <xdr:cNvSpPr/>
      </xdr:nvSpPr>
      <xdr:spPr>
        <a:xfrm>
          <a:off x="6921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155575</xdr:rowOff>
    </xdr:from>
    <xdr:ext cx="598170" cy="258445"/>
    <xdr:sp macro="" textlink="">
      <xdr:nvSpPr>
        <xdr:cNvPr id="304" name="テキスト ボックス 303"/>
        <xdr:cNvSpPr txBox="1"/>
      </xdr:nvSpPr>
      <xdr:spPr>
        <a:xfrm>
          <a:off x="6672580" y="5984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171450</xdr:rowOff>
    </xdr:from>
    <xdr:to xmlns:xdr="http://schemas.openxmlformats.org/drawingml/2006/spreadsheetDrawing">
      <xdr:col>55</xdr:col>
      <xdr:colOff>50800</xdr:colOff>
      <xdr:row>37</xdr:row>
      <xdr:rowOff>101600</xdr:rowOff>
    </xdr:to>
    <xdr:sp macro="" textlink="">
      <xdr:nvSpPr>
        <xdr:cNvPr id="310" name="楕円 309"/>
        <xdr:cNvSpPr/>
      </xdr:nvSpPr>
      <xdr:spPr>
        <a:xfrm>
          <a:off x="10426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149860</xdr:rowOff>
    </xdr:from>
    <xdr:ext cx="534670" cy="259080"/>
    <xdr:sp macro="" textlink="">
      <xdr:nvSpPr>
        <xdr:cNvPr id="311" name="補助費等該当値テキスト"/>
        <xdr:cNvSpPr txBox="1"/>
      </xdr:nvSpPr>
      <xdr:spPr>
        <a:xfrm>
          <a:off x="10528300"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36830</xdr:rowOff>
    </xdr:from>
    <xdr:to xmlns:xdr="http://schemas.openxmlformats.org/drawingml/2006/spreadsheetDrawing">
      <xdr:col>50</xdr:col>
      <xdr:colOff>165100</xdr:colOff>
      <xdr:row>37</xdr:row>
      <xdr:rowOff>138430</xdr:rowOff>
    </xdr:to>
    <xdr:sp macro="" textlink="">
      <xdr:nvSpPr>
        <xdr:cNvPr id="312" name="楕円 311"/>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129540</xdr:rowOff>
    </xdr:from>
    <xdr:ext cx="534035" cy="259080"/>
    <xdr:sp macro="" textlink="">
      <xdr:nvSpPr>
        <xdr:cNvPr id="313" name="テキスト ボックス 312"/>
        <xdr:cNvSpPr txBox="1"/>
      </xdr:nvSpPr>
      <xdr:spPr>
        <a:xfrm>
          <a:off x="9371965" y="647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314" name="楕円 313"/>
        <xdr:cNvSpPr/>
      </xdr:nvSpPr>
      <xdr:spPr>
        <a:xfrm>
          <a:off x="869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163830</xdr:rowOff>
    </xdr:from>
    <xdr:ext cx="534035" cy="259080"/>
    <xdr:sp macro="" textlink="">
      <xdr:nvSpPr>
        <xdr:cNvPr id="315" name="テキスト ボックス 314"/>
        <xdr:cNvSpPr txBox="1"/>
      </xdr:nvSpPr>
      <xdr:spPr>
        <a:xfrm>
          <a:off x="8482965" y="650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120650</xdr:rowOff>
    </xdr:from>
    <xdr:to xmlns:xdr="http://schemas.openxmlformats.org/drawingml/2006/spreadsheetDrawing">
      <xdr:col>41</xdr:col>
      <xdr:colOff>101600</xdr:colOff>
      <xdr:row>38</xdr:row>
      <xdr:rowOff>50165</xdr:rowOff>
    </xdr:to>
    <xdr:sp macro="" textlink="">
      <xdr:nvSpPr>
        <xdr:cNvPr id="316" name="楕円 315"/>
        <xdr:cNvSpPr/>
      </xdr:nvSpPr>
      <xdr:spPr>
        <a:xfrm>
          <a:off x="7810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41275</xdr:rowOff>
    </xdr:from>
    <xdr:ext cx="534035" cy="258445"/>
    <xdr:sp macro="" textlink="">
      <xdr:nvSpPr>
        <xdr:cNvPr id="317" name="テキスト ボックス 316"/>
        <xdr:cNvSpPr txBox="1"/>
      </xdr:nvSpPr>
      <xdr:spPr>
        <a:xfrm>
          <a:off x="7593965" y="6556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127000</xdr:rowOff>
    </xdr:from>
    <xdr:to xmlns:xdr="http://schemas.openxmlformats.org/drawingml/2006/spreadsheetDrawing">
      <xdr:col>36</xdr:col>
      <xdr:colOff>165100</xdr:colOff>
      <xdr:row>38</xdr:row>
      <xdr:rowOff>57150</xdr:rowOff>
    </xdr:to>
    <xdr:sp macro="" textlink="">
      <xdr:nvSpPr>
        <xdr:cNvPr id="318" name="楕円 317"/>
        <xdr:cNvSpPr/>
      </xdr:nvSpPr>
      <xdr:spPr>
        <a:xfrm>
          <a:off x="6921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48260</xdr:rowOff>
    </xdr:from>
    <xdr:ext cx="534035" cy="259080"/>
    <xdr:sp macro="" textlink="">
      <xdr:nvSpPr>
        <xdr:cNvPr id="319" name="テキスト ボックス 318"/>
        <xdr:cNvSpPr txBox="1"/>
      </xdr:nvSpPr>
      <xdr:spPr>
        <a:xfrm>
          <a:off x="6704965" y="656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1" name="テキスト ボックス 330"/>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3" name="テキスト ボックス 332"/>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5" name="テキスト ボックス 334"/>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7" name="テキスト ボックス 336"/>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9" name="テキスト ボックス 338"/>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1" name="テキスト ボックス 340"/>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114300</xdr:rowOff>
    </xdr:from>
    <xdr:to xmlns:xdr="http://schemas.openxmlformats.org/drawingml/2006/spreadsheetDrawing">
      <xdr:col>54</xdr:col>
      <xdr:colOff>189865</xdr:colOff>
      <xdr:row>59</xdr:row>
      <xdr:rowOff>635</xdr:rowOff>
    </xdr:to>
    <xdr:cxnSp macro="">
      <xdr:nvCxnSpPr>
        <xdr:cNvPr id="345" name="直線コネクタ 344"/>
        <xdr:cNvCxnSpPr/>
      </xdr:nvCxnSpPr>
      <xdr:spPr>
        <a:xfrm flipV="1">
          <a:off x="10475595" y="868680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xdr:rowOff>
    </xdr:from>
    <xdr:ext cx="534670" cy="259080"/>
    <xdr:sp macro="" textlink="">
      <xdr:nvSpPr>
        <xdr:cNvPr id="346" name="普通建設事業費最小値テキスト"/>
        <xdr:cNvSpPr txBox="1"/>
      </xdr:nvSpPr>
      <xdr:spPr>
        <a:xfrm>
          <a:off x="10528300" y="1011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635</xdr:rowOff>
    </xdr:from>
    <xdr:to xmlns:xdr="http://schemas.openxmlformats.org/drawingml/2006/spreadsheetDrawing">
      <xdr:col>55</xdr:col>
      <xdr:colOff>88900</xdr:colOff>
      <xdr:row>59</xdr:row>
      <xdr:rowOff>635</xdr:rowOff>
    </xdr:to>
    <xdr:cxnSp macro="">
      <xdr:nvCxnSpPr>
        <xdr:cNvPr id="347" name="直線コネクタ 346"/>
        <xdr:cNvCxnSpPr/>
      </xdr:nvCxnSpPr>
      <xdr:spPr>
        <a:xfrm>
          <a:off x="10388600" y="1011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60960</xdr:rowOff>
    </xdr:from>
    <xdr:ext cx="598805" cy="259080"/>
    <xdr:sp macro="" textlink="">
      <xdr:nvSpPr>
        <xdr:cNvPr id="348" name="普通建設事業費最大値テキスト"/>
        <xdr:cNvSpPr txBox="1"/>
      </xdr:nvSpPr>
      <xdr:spPr>
        <a:xfrm>
          <a:off x="10528300" y="846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114300</xdr:rowOff>
    </xdr:from>
    <xdr:to xmlns:xdr="http://schemas.openxmlformats.org/drawingml/2006/spreadsheetDrawing">
      <xdr:col>55</xdr:col>
      <xdr:colOff>88900</xdr:colOff>
      <xdr:row>50</xdr:row>
      <xdr:rowOff>114300</xdr:rowOff>
    </xdr:to>
    <xdr:cxnSp macro="">
      <xdr:nvCxnSpPr>
        <xdr:cNvPr id="349" name="直線コネクタ 348"/>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128905</xdr:rowOff>
    </xdr:from>
    <xdr:to xmlns:xdr="http://schemas.openxmlformats.org/drawingml/2006/spreadsheetDrawing">
      <xdr:col>55</xdr:col>
      <xdr:colOff>0</xdr:colOff>
      <xdr:row>56</xdr:row>
      <xdr:rowOff>143510</xdr:rowOff>
    </xdr:to>
    <xdr:cxnSp macro="">
      <xdr:nvCxnSpPr>
        <xdr:cNvPr id="350" name="直線コネクタ 349"/>
        <xdr:cNvCxnSpPr/>
      </xdr:nvCxnSpPr>
      <xdr:spPr>
        <a:xfrm>
          <a:off x="9639300" y="97301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154940</xdr:rowOff>
    </xdr:from>
    <xdr:ext cx="598805" cy="258445"/>
    <xdr:sp macro="" textlink="">
      <xdr:nvSpPr>
        <xdr:cNvPr id="351" name="普通建設事業費平均値テキスト"/>
        <xdr:cNvSpPr txBox="1"/>
      </xdr:nvSpPr>
      <xdr:spPr>
        <a:xfrm>
          <a:off x="10528300" y="97561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5080</xdr:rowOff>
    </xdr:from>
    <xdr:to xmlns:xdr="http://schemas.openxmlformats.org/drawingml/2006/spreadsheetDrawing">
      <xdr:col>55</xdr:col>
      <xdr:colOff>50800</xdr:colOff>
      <xdr:row>57</xdr:row>
      <xdr:rowOff>106680</xdr:rowOff>
    </xdr:to>
    <xdr:sp macro="" textlink="">
      <xdr:nvSpPr>
        <xdr:cNvPr id="352" name="フローチャート: 判断 351"/>
        <xdr:cNvSpPr/>
      </xdr:nvSpPr>
      <xdr:spPr>
        <a:xfrm>
          <a:off x="104267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143510</xdr:rowOff>
    </xdr:from>
    <xdr:to xmlns:xdr="http://schemas.openxmlformats.org/drawingml/2006/spreadsheetDrawing">
      <xdr:col>50</xdr:col>
      <xdr:colOff>114300</xdr:colOff>
      <xdr:row>56</xdr:row>
      <xdr:rowOff>128905</xdr:rowOff>
    </xdr:to>
    <xdr:cxnSp macro="">
      <xdr:nvCxnSpPr>
        <xdr:cNvPr id="353" name="直線コネクタ 352"/>
        <xdr:cNvCxnSpPr/>
      </xdr:nvCxnSpPr>
      <xdr:spPr>
        <a:xfrm>
          <a:off x="8750300" y="9058910"/>
          <a:ext cx="889000" cy="671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15240</xdr:rowOff>
    </xdr:from>
    <xdr:to xmlns:xdr="http://schemas.openxmlformats.org/drawingml/2006/spreadsheetDrawing">
      <xdr:col>50</xdr:col>
      <xdr:colOff>165100</xdr:colOff>
      <xdr:row>57</xdr:row>
      <xdr:rowOff>116840</xdr:rowOff>
    </xdr:to>
    <xdr:sp macro="" textlink="">
      <xdr:nvSpPr>
        <xdr:cNvPr id="354" name="フローチャート: 判断 353"/>
        <xdr:cNvSpPr/>
      </xdr:nvSpPr>
      <xdr:spPr>
        <a:xfrm>
          <a:off x="9588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107950</xdr:rowOff>
    </xdr:from>
    <xdr:ext cx="598170" cy="259080"/>
    <xdr:sp macro="" textlink="">
      <xdr:nvSpPr>
        <xdr:cNvPr id="355" name="テキスト ボックス 354"/>
        <xdr:cNvSpPr txBox="1"/>
      </xdr:nvSpPr>
      <xdr:spPr>
        <a:xfrm>
          <a:off x="9339580" y="9880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143510</xdr:rowOff>
    </xdr:from>
    <xdr:to xmlns:xdr="http://schemas.openxmlformats.org/drawingml/2006/spreadsheetDrawing">
      <xdr:col>45</xdr:col>
      <xdr:colOff>177800</xdr:colOff>
      <xdr:row>53</xdr:row>
      <xdr:rowOff>39370</xdr:rowOff>
    </xdr:to>
    <xdr:cxnSp macro="">
      <xdr:nvCxnSpPr>
        <xdr:cNvPr id="356" name="直線コネクタ 355"/>
        <xdr:cNvCxnSpPr/>
      </xdr:nvCxnSpPr>
      <xdr:spPr>
        <a:xfrm flipV="1">
          <a:off x="7861300" y="90589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19050</xdr:rowOff>
    </xdr:from>
    <xdr:to xmlns:xdr="http://schemas.openxmlformats.org/drawingml/2006/spreadsheetDrawing">
      <xdr:col>46</xdr:col>
      <xdr:colOff>38100</xdr:colOff>
      <xdr:row>57</xdr:row>
      <xdr:rowOff>120650</xdr:rowOff>
    </xdr:to>
    <xdr:sp macro="" textlink="">
      <xdr:nvSpPr>
        <xdr:cNvPr id="357" name="フローチャート: 判断 356"/>
        <xdr:cNvSpPr/>
      </xdr:nvSpPr>
      <xdr:spPr>
        <a:xfrm>
          <a:off x="8699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111760</xdr:rowOff>
    </xdr:from>
    <xdr:ext cx="598170" cy="258445"/>
    <xdr:sp macro="" textlink="">
      <xdr:nvSpPr>
        <xdr:cNvPr id="358" name="テキスト ボックス 357"/>
        <xdr:cNvSpPr txBox="1"/>
      </xdr:nvSpPr>
      <xdr:spPr>
        <a:xfrm>
          <a:off x="8450580" y="9884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39370</xdr:rowOff>
    </xdr:from>
    <xdr:to xmlns:xdr="http://schemas.openxmlformats.org/drawingml/2006/spreadsheetDrawing">
      <xdr:col>41</xdr:col>
      <xdr:colOff>50800</xdr:colOff>
      <xdr:row>56</xdr:row>
      <xdr:rowOff>96520</xdr:rowOff>
    </xdr:to>
    <xdr:cxnSp macro="">
      <xdr:nvCxnSpPr>
        <xdr:cNvPr id="359" name="直線コネクタ 358"/>
        <xdr:cNvCxnSpPr/>
      </xdr:nvCxnSpPr>
      <xdr:spPr>
        <a:xfrm flipV="1">
          <a:off x="6972300" y="9126220"/>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40640</xdr:rowOff>
    </xdr:from>
    <xdr:to xmlns:xdr="http://schemas.openxmlformats.org/drawingml/2006/spreadsheetDrawing">
      <xdr:col>41</xdr:col>
      <xdr:colOff>101600</xdr:colOff>
      <xdr:row>57</xdr:row>
      <xdr:rowOff>141605</xdr:rowOff>
    </xdr:to>
    <xdr:sp macro="" textlink="">
      <xdr:nvSpPr>
        <xdr:cNvPr id="360" name="フローチャート: 判断 359"/>
        <xdr:cNvSpPr/>
      </xdr:nvSpPr>
      <xdr:spPr>
        <a:xfrm>
          <a:off x="7810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132715</xdr:rowOff>
    </xdr:from>
    <xdr:ext cx="598170" cy="258445"/>
    <xdr:sp macro="" textlink="">
      <xdr:nvSpPr>
        <xdr:cNvPr id="361" name="テキスト ボックス 360"/>
        <xdr:cNvSpPr txBox="1"/>
      </xdr:nvSpPr>
      <xdr:spPr>
        <a:xfrm>
          <a:off x="7561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62" name="フローチャート: 判断 361"/>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6350</xdr:rowOff>
    </xdr:from>
    <xdr:ext cx="534035" cy="258445"/>
    <xdr:sp macro="" textlink="">
      <xdr:nvSpPr>
        <xdr:cNvPr id="363" name="テキスト ボックス 362"/>
        <xdr:cNvSpPr txBox="1"/>
      </xdr:nvSpPr>
      <xdr:spPr>
        <a:xfrm>
          <a:off x="6704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92710</xdr:rowOff>
    </xdr:from>
    <xdr:to xmlns:xdr="http://schemas.openxmlformats.org/drawingml/2006/spreadsheetDrawing">
      <xdr:col>55</xdr:col>
      <xdr:colOff>50800</xdr:colOff>
      <xdr:row>57</xdr:row>
      <xdr:rowOff>22860</xdr:rowOff>
    </xdr:to>
    <xdr:sp macro="" textlink="">
      <xdr:nvSpPr>
        <xdr:cNvPr id="369" name="楕円 368"/>
        <xdr:cNvSpPr/>
      </xdr:nvSpPr>
      <xdr:spPr>
        <a:xfrm>
          <a:off x="104267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115570</xdr:rowOff>
    </xdr:from>
    <xdr:ext cx="598805" cy="259080"/>
    <xdr:sp macro="" textlink="">
      <xdr:nvSpPr>
        <xdr:cNvPr id="370" name="普通建設事業費該当値テキスト"/>
        <xdr:cNvSpPr txBox="1"/>
      </xdr:nvSpPr>
      <xdr:spPr>
        <a:xfrm>
          <a:off x="10528300" y="954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78105</xdr:rowOff>
    </xdr:from>
    <xdr:to xmlns:xdr="http://schemas.openxmlformats.org/drawingml/2006/spreadsheetDrawing">
      <xdr:col>50</xdr:col>
      <xdr:colOff>165100</xdr:colOff>
      <xdr:row>57</xdr:row>
      <xdr:rowOff>8255</xdr:rowOff>
    </xdr:to>
    <xdr:sp macro="" textlink="">
      <xdr:nvSpPr>
        <xdr:cNvPr id="371" name="楕円 370"/>
        <xdr:cNvSpPr/>
      </xdr:nvSpPr>
      <xdr:spPr>
        <a:xfrm>
          <a:off x="958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24765</xdr:rowOff>
    </xdr:from>
    <xdr:ext cx="598170" cy="259080"/>
    <xdr:sp macro="" textlink="">
      <xdr:nvSpPr>
        <xdr:cNvPr id="372" name="テキスト ボックス 371"/>
        <xdr:cNvSpPr txBox="1"/>
      </xdr:nvSpPr>
      <xdr:spPr>
        <a:xfrm>
          <a:off x="9339580" y="9454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92075</xdr:rowOff>
    </xdr:from>
    <xdr:to xmlns:xdr="http://schemas.openxmlformats.org/drawingml/2006/spreadsheetDrawing">
      <xdr:col>46</xdr:col>
      <xdr:colOff>38100</xdr:colOff>
      <xdr:row>53</xdr:row>
      <xdr:rowOff>22225</xdr:rowOff>
    </xdr:to>
    <xdr:sp macro="" textlink="">
      <xdr:nvSpPr>
        <xdr:cNvPr id="373" name="楕円 372"/>
        <xdr:cNvSpPr/>
      </xdr:nvSpPr>
      <xdr:spPr>
        <a:xfrm>
          <a:off x="8699500" y="90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38735</xdr:rowOff>
    </xdr:from>
    <xdr:ext cx="598170" cy="259080"/>
    <xdr:sp macro="" textlink="">
      <xdr:nvSpPr>
        <xdr:cNvPr id="374" name="テキスト ボックス 373"/>
        <xdr:cNvSpPr txBox="1"/>
      </xdr:nvSpPr>
      <xdr:spPr>
        <a:xfrm>
          <a:off x="8450580" y="8782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160020</xdr:rowOff>
    </xdr:from>
    <xdr:to xmlns:xdr="http://schemas.openxmlformats.org/drawingml/2006/spreadsheetDrawing">
      <xdr:col>41</xdr:col>
      <xdr:colOff>101600</xdr:colOff>
      <xdr:row>53</xdr:row>
      <xdr:rowOff>90170</xdr:rowOff>
    </xdr:to>
    <xdr:sp macro="" textlink="">
      <xdr:nvSpPr>
        <xdr:cNvPr id="375" name="楕円 374"/>
        <xdr:cNvSpPr/>
      </xdr:nvSpPr>
      <xdr:spPr>
        <a:xfrm>
          <a:off x="78105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51</xdr:row>
      <xdr:rowOff>106680</xdr:rowOff>
    </xdr:from>
    <xdr:ext cx="598170" cy="259080"/>
    <xdr:sp macro="" textlink="">
      <xdr:nvSpPr>
        <xdr:cNvPr id="376" name="テキスト ボックス 375"/>
        <xdr:cNvSpPr txBox="1"/>
      </xdr:nvSpPr>
      <xdr:spPr>
        <a:xfrm>
          <a:off x="7561580" y="885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45720</xdr:rowOff>
    </xdr:from>
    <xdr:to xmlns:xdr="http://schemas.openxmlformats.org/drawingml/2006/spreadsheetDrawing">
      <xdr:col>36</xdr:col>
      <xdr:colOff>165100</xdr:colOff>
      <xdr:row>56</xdr:row>
      <xdr:rowOff>147320</xdr:rowOff>
    </xdr:to>
    <xdr:sp macro="" textlink="">
      <xdr:nvSpPr>
        <xdr:cNvPr id="377" name="楕円 376"/>
        <xdr:cNvSpPr/>
      </xdr:nvSpPr>
      <xdr:spPr>
        <a:xfrm>
          <a:off x="6921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163830</xdr:rowOff>
    </xdr:from>
    <xdr:ext cx="598170" cy="259080"/>
    <xdr:sp macro="" textlink="">
      <xdr:nvSpPr>
        <xdr:cNvPr id="378" name="テキスト ボックス 377"/>
        <xdr:cNvSpPr txBox="1"/>
      </xdr:nvSpPr>
      <xdr:spPr>
        <a:xfrm>
          <a:off x="6672580" y="9422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0" name="テキスト ボックス 389"/>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2" name="テキスト ボックス 391"/>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4" name="テキスト ボックス 393"/>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6" name="テキスト ボックス 395"/>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8" name="テキスト ボックス 397"/>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67945</xdr:rowOff>
    </xdr:from>
    <xdr:to xmlns:xdr="http://schemas.openxmlformats.org/drawingml/2006/spreadsheetDrawing">
      <xdr:col>54</xdr:col>
      <xdr:colOff>189865</xdr:colOff>
      <xdr:row>79</xdr:row>
      <xdr:rowOff>44450</xdr:rowOff>
    </xdr:to>
    <xdr:cxnSp macro="">
      <xdr:nvCxnSpPr>
        <xdr:cNvPr id="402" name="直線コネクタ 401"/>
        <xdr:cNvCxnSpPr/>
      </xdr:nvCxnSpPr>
      <xdr:spPr>
        <a:xfrm flipV="1">
          <a:off x="10475595" y="1206944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14605</xdr:rowOff>
    </xdr:from>
    <xdr:ext cx="598805" cy="259080"/>
    <xdr:sp macro="" textlink="">
      <xdr:nvSpPr>
        <xdr:cNvPr id="405" name="普通建設事業費 （ うち新規整備　）最大値テキスト"/>
        <xdr:cNvSpPr txBox="1"/>
      </xdr:nvSpPr>
      <xdr:spPr>
        <a:xfrm>
          <a:off x="10528300" y="11844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67945</xdr:rowOff>
    </xdr:from>
    <xdr:to xmlns:xdr="http://schemas.openxmlformats.org/drawingml/2006/spreadsheetDrawing">
      <xdr:col>55</xdr:col>
      <xdr:colOff>88900</xdr:colOff>
      <xdr:row>70</xdr:row>
      <xdr:rowOff>67945</xdr:rowOff>
    </xdr:to>
    <xdr:cxnSp macro="">
      <xdr:nvCxnSpPr>
        <xdr:cNvPr id="406" name="直線コネクタ 405"/>
        <xdr:cNvCxnSpPr/>
      </xdr:nvCxnSpPr>
      <xdr:spPr>
        <a:xfrm>
          <a:off x="10388600" y="1206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10795</xdr:rowOff>
    </xdr:from>
    <xdr:to xmlns:xdr="http://schemas.openxmlformats.org/drawingml/2006/spreadsheetDrawing">
      <xdr:col>55</xdr:col>
      <xdr:colOff>0</xdr:colOff>
      <xdr:row>78</xdr:row>
      <xdr:rowOff>19685</xdr:rowOff>
    </xdr:to>
    <xdr:cxnSp macro="">
      <xdr:nvCxnSpPr>
        <xdr:cNvPr id="407" name="直線コネクタ 406"/>
        <xdr:cNvCxnSpPr/>
      </xdr:nvCxnSpPr>
      <xdr:spPr>
        <a:xfrm>
          <a:off x="9639300" y="1338389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55880</xdr:rowOff>
    </xdr:from>
    <xdr:ext cx="534670" cy="259080"/>
    <xdr:sp macro="" textlink="">
      <xdr:nvSpPr>
        <xdr:cNvPr id="408" name="普通建設事業費 （ うち新規整備　）平均値テキスト"/>
        <xdr:cNvSpPr txBox="1"/>
      </xdr:nvSpPr>
      <xdr:spPr>
        <a:xfrm>
          <a:off x="10528300" y="13428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77470</xdr:rowOff>
    </xdr:from>
    <xdr:to xmlns:xdr="http://schemas.openxmlformats.org/drawingml/2006/spreadsheetDrawing">
      <xdr:col>55</xdr:col>
      <xdr:colOff>50800</xdr:colOff>
      <xdr:row>79</xdr:row>
      <xdr:rowOff>7620</xdr:rowOff>
    </xdr:to>
    <xdr:sp macro="" textlink="">
      <xdr:nvSpPr>
        <xdr:cNvPr id="409" name="フローチャート: 判断 408"/>
        <xdr:cNvSpPr/>
      </xdr:nvSpPr>
      <xdr:spPr>
        <a:xfrm>
          <a:off x="10426700" y="1345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132080</xdr:rowOff>
    </xdr:from>
    <xdr:to xmlns:xdr="http://schemas.openxmlformats.org/drawingml/2006/spreadsheetDrawing">
      <xdr:col>50</xdr:col>
      <xdr:colOff>114300</xdr:colOff>
      <xdr:row>78</xdr:row>
      <xdr:rowOff>10795</xdr:rowOff>
    </xdr:to>
    <xdr:cxnSp macro="">
      <xdr:nvCxnSpPr>
        <xdr:cNvPr id="410" name="直線コネクタ 409"/>
        <xdr:cNvCxnSpPr/>
      </xdr:nvCxnSpPr>
      <xdr:spPr>
        <a:xfrm>
          <a:off x="8750300" y="12647930"/>
          <a:ext cx="889000" cy="735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45085</xdr:rowOff>
    </xdr:from>
    <xdr:to xmlns:xdr="http://schemas.openxmlformats.org/drawingml/2006/spreadsheetDrawing">
      <xdr:col>50</xdr:col>
      <xdr:colOff>165100</xdr:colOff>
      <xdr:row>78</xdr:row>
      <xdr:rowOff>146685</xdr:rowOff>
    </xdr:to>
    <xdr:sp macro="" textlink="">
      <xdr:nvSpPr>
        <xdr:cNvPr id="411" name="フローチャート: 判断 410"/>
        <xdr:cNvSpPr/>
      </xdr:nvSpPr>
      <xdr:spPr>
        <a:xfrm>
          <a:off x="9588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137795</xdr:rowOff>
    </xdr:from>
    <xdr:ext cx="534035" cy="259080"/>
    <xdr:sp macro="" textlink="">
      <xdr:nvSpPr>
        <xdr:cNvPr id="412" name="テキスト ボックス 411"/>
        <xdr:cNvSpPr txBox="1"/>
      </xdr:nvSpPr>
      <xdr:spPr>
        <a:xfrm>
          <a:off x="937196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132080</xdr:rowOff>
    </xdr:from>
    <xdr:to xmlns:xdr="http://schemas.openxmlformats.org/drawingml/2006/spreadsheetDrawing">
      <xdr:col>45</xdr:col>
      <xdr:colOff>177800</xdr:colOff>
      <xdr:row>73</xdr:row>
      <xdr:rowOff>150495</xdr:rowOff>
    </xdr:to>
    <xdr:cxnSp macro="">
      <xdr:nvCxnSpPr>
        <xdr:cNvPr id="413" name="直線コネクタ 412"/>
        <xdr:cNvCxnSpPr/>
      </xdr:nvCxnSpPr>
      <xdr:spPr>
        <a:xfrm flipV="1">
          <a:off x="7861300" y="126479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48260</xdr:rowOff>
    </xdr:from>
    <xdr:to xmlns:xdr="http://schemas.openxmlformats.org/drawingml/2006/spreadsheetDrawing">
      <xdr:col>46</xdr:col>
      <xdr:colOff>38100</xdr:colOff>
      <xdr:row>78</xdr:row>
      <xdr:rowOff>149860</xdr:rowOff>
    </xdr:to>
    <xdr:sp macro="" textlink="">
      <xdr:nvSpPr>
        <xdr:cNvPr id="414" name="フローチャート: 判断 413"/>
        <xdr:cNvSpPr/>
      </xdr:nvSpPr>
      <xdr:spPr>
        <a:xfrm>
          <a:off x="8699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140970</xdr:rowOff>
    </xdr:from>
    <xdr:ext cx="534035" cy="259080"/>
    <xdr:sp macro="" textlink="">
      <xdr:nvSpPr>
        <xdr:cNvPr id="415" name="テキスト ボックス 414"/>
        <xdr:cNvSpPr txBox="1"/>
      </xdr:nvSpPr>
      <xdr:spPr>
        <a:xfrm>
          <a:off x="8482965" y="13514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150495</xdr:rowOff>
    </xdr:from>
    <xdr:to xmlns:xdr="http://schemas.openxmlformats.org/drawingml/2006/spreadsheetDrawing">
      <xdr:col>41</xdr:col>
      <xdr:colOff>50800</xdr:colOff>
      <xdr:row>76</xdr:row>
      <xdr:rowOff>109855</xdr:rowOff>
    </xdr:to>
    <xdr:cxnSp macro="">
      <xdr:nvCxnSpPr>
        <xdr:cNvPr id="416" name="直線コネクタ 415"/>
        <xdr:cNvCxnSpPr/>
      </xdr:nvCxnSpPr>
      <xdr:spPr>
        <a:xfrm flipV="1">
          <a:off x="6972300" y="12666345"/>
          <a:ext cx="88900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31115</xdr:rowOff>
    </xdr:from>
    <xdr:to xmlns:xdr="http://schemas.openxmlformats.org/drawingml/2006/spreadsheetDrawing">
      <xdr:col>41</xdr:col>
      <xdr:colOff>101600</xdr:colOff>
      <xdr:row>78</xdr:row>
      <xdr:rowOff>132715</xdr:rowOff>
    </xdr:to>
    <xdr:sp macro="" textlink="">
      <xdr:nvSpPr>
        <xdr:cNvPr id="417" name="フローチャート: 判断 416"/>
        <xdr:cNvSpPr/>
      </xdr:nvSpPr>
      <xdr:spPr>
        <a:xfrm>
          <a:off x="7810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123825</xdr:rowOff>
    </xdr:from>
    <xdr:ext cx="534035" cy="258445"/>
    <xdr:sp macro="" textlink="">
      <xdr:nvSpPr>
        <xdr:cNvPr id="418" name="テキスト ボックス 417"/>
        <xdr:cNvSpPr txBox="1"/>
      </xdr:nvSpPr>
      <xdr:spPr>
        <a:xfrm>
          <a:off x="7593965" y="13496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18415</xdr:rowOff>
    </xdr:from>
    <xdr:to xmlns:xdr="http://schemas.openxmlformats.org/drawingml/2006/spreadsheetDrawing">
      <xdr:col>36</xdr:col>
      <xdr:colOff>165100</xdr:colOff>
      <xdr:row>78</xdr:row>
      <xdr:rowOff>120650</xdr:rowOff>
    </xdr:to>
    <xdr:sp macro="" textlink="">
      <xdr:nvSpPr>
        <xdr:cNvPr id="419" name="フローチャート: 判断 418"/>
        <xdr:cNvSpPr/>
      </xdr:nvSpPr>
      <xdr:spPr>
        <a:xfrm>
          <a:off x="6921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111125</xdr:rowOff>
    </xdr:from>
    <xdr:ext cx="534035" cy="258445"/>
    <xdr:sp macro="" textlink="">
      <xdr:nvSpPr>
        <xdr:cNvPr id="420" name="テキスト ボックス 419"/>
        <xdr:cNvSpPr txBox="1"/>
      </xdr:nvSpPr>
      <xdr:spPr>
        <a:xfrm>
          <a:off x="6704965" y="13484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140335</xdr:rowOff>
    </xdr:from>
    <xdr:to xmlns:xdr="http://schemas.openxmlformats.org/drawingml/2006/spreadsheetDrawing">
      <xdr:col>55</xdr:col>
      <xdr:colOff>50800</xdr:colOff>
      <xdr:row>78</xdr:row>
      <xdr:rowOff>70485</xdr:rowOff>
    </xdr:to>
    <xdr:sp macro="" textlink="">
      <xdr:nvSpPr>
        <xdr:cNvPr id="426" name="楕円 425"/>
        <xdr:cNvSpPr/>
      </xdr:nvSpPr>
      <xdr:spPr>
        <a:xfrm>
          <a:off x="104267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163195</xdr:rowOff>
    </xdr:from>
    <xdr:ext cx="534670" cy="259080"/>
    <xdr:sp macro="" textlink="">
      <xdr:nvSpPr>
        <xdr:cNvPr id="427" name="普通建設事業費 （ うち新規整備　）該当値テキスト"/>
        <xdr:cNvSpPr txBox="1"/>
      </xdr:nvSpPr>
      <xdr:spPr>
        <a:xfrm>
          <a:off x="10528300" y="1319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132080</xdr:rowOff>
    </xdr:from>
    <xdr:to xmlns:xdr="http://schemas.openxmlformats.org/drawingml/2006/spreadsheetDrawing">
      <xdr:col>50</xdr:col>
      <xdr:colOff>165100</xdr:colOff>
      <xdr:row>78</xdr:row>
      <xdr:rowOff>61595</xdr:rowOff>
    </xdr:to>
    <xdr:sp macro="" textlink="">
      <xdr:nvSpPr>
        <xdr:cNvPr id="428" name="楕円 427"/>
        <xdr:cNvSpPr/>
      </xdr:nvSpPr>
      <xdr:spPr>
        <a:xfrm>
          <a:off x="9588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78105</xdr:rowOff>
    </xdr:from>
    <xdr:ext cx="534035" cy="258445"/>
    <xdr:sp macro="" textlink="">
      <xdr:nvSpPr>
        <xdr:cNvPr id="429" name="テキスト ボックス 428"/>
        <xdr:cNvSpPr txBox="1"/>
      </xdr:nvSpPr>
      <xdr:spPr>
        <a:xfrm>
          <a:off x="9371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73</xdr:row>
      <xdr:rowOff>80645</xdr:rowOff>
    </xdr:from>
    <xdr:to xmlns:xdr="http://schemas.openxmlformats.org/drawingml/2006/spreadsheetDrawing">
      <xdr:col>46</xdr:col>
      <xdr:colOff>38100</xdr:colOff>
      <xdr:row>74</xdr:row>
      <xdr:rowOff>10795</xdr:rowOff>
    </xdr:to>
    <xdr:sp macro="" textlink="">
      <xdr:nvSpPr>
        <xdr:cNvPr id="430" name="楕円 429"/>
        <xdr:cNvSpPr/>
      </xdr:nvSpPr>
      <xdr:spPr>
        <a:xfrm>
          <a:off x="8699500" y="125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72</xdr:row>
      <xdr:rowOff>27305</xdr:rowOff>
    </xdr:from>
    <xdr:ext cx="598170" cy="259080"/>
    <xdr:sp macro="" textlink="">
      <xdr:nvSpPr>
        <xdr:cNvPr id="431" name="テキスト ボックス 430"/>
        <xdr:cNvSpPr txBox="1"/>
      </xdr:nvSpPr>
      <xdr:spPr>
        <a:xfrm>
          <a:off x="8450580" y="12371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99695</xdr:rowOff>
    </xdr:from>
    <xdr:to xmlns:xdr="http://schemas.openxmlformats.org/drawingml/2006/spreadsheetDrawing">
      <xdr:col>41</xdr:col>
      <xdr:colOff>101600</xdr:colOff>
      <xdr:row>74</xdr:row>
      <xdr:rowOff>29845</xdr:rowOff>
    </xdr:to>
    <xdr:sp macro="" textlink="">
      <xdr:nvSpPr>
        <xdr:cNvPr id="432" name="楕円 431"/>
        <xdr:cNvSpPr/>
      </xdr:nvSpPr>
      <xdr:spPr>
        <a:xfrm>
          <a:off x="7810500" y="12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72</xdr:row>
      <xdr:rowOff>46355</xdr:rowOff>
    </xdr:from>
    <xdr:ext cx="598170" cy="259080"/>
    <xdr:sp macro="" textlink="">
      <xdr:nvSpPr>
        <xdr:cNvPr id="433" name="テキスト ボックス 432"/>
        <xdr:cNvSpPr txBox="1"/>
      </xdr:nvSpPr>
      <xdr:spPr>
        <a:xfrm>
          <a:off x="7561580" y="12390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59055</xdr:rowOff>
    </xdr:from>
    <xdr:to xmlns:xdr="http://schemas.openxmlformats.org/drawingml/2006/spreadsheetDrawing">
      <xdr:col>36</xdr:col>
      <xdr:colOff>165100</xdr:colOff>
      <xdr:row>76</xdr:row>
      <xdr:rowOff>160655</xdr:rowOff>
    </xdr:to>
    <xdr:sp macro="" textlink="">
      <xdr:nvSpPr>
        <xdr:cNvPr id="434" name="楕円 433"/>
        <xdr:cNvSpPr/>
      </xdr:nvSpPr>
      <xdr:spPr>
        <a:xfrm>
          <a:off x="6921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6350</xdr:rowOff>
    </xdr:from>
    <xdr:ext cx="598170" cy="258445"/>
    <xdr:sp macro="" textlink="">
      <xdr:nvSpPr>
        <xdr:cNvPr id="435" name="テキスト ボックス 434"/>
        <xdr:cNvSpPr txBox="1"/>
      </xdr:nvSpPr>
      <xdr:spPr>
        <a:xfrm>
          <a:off x="6672580" y="12865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7" name="テキスト ボックス 44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9" name="テキスト ボックス 44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1" name="テキスト ボックス 45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3" name="テキスト ボックス 45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133350</xdr:rowOff>
    </xdr:from>
    <xdr:to xmlns:xdr="http://schemas.openxmlformats.org/drawingml/2006/spreadsheetDrawing">
      <xdr:col>54</xdr:col>
      <xdr:colOff>189865</xdr:colOff>
      <xdr:row>98</xdr:row>
      <xdr:rowOff>92710</xdr:rowOff>
    </xdr:to>
    <xdr:cxnSp macro="">
      <xdr:nvCxnSpPr>
        <xdr:cNvPr id="457" name="直線コネクタ 456"/>
        <xdr:cNvCxnSpPr/>
      </xdr:nvCxnSpPr>
      <xdr:spPr>
        <a:xfrm flipV="1">
          <a:off x="10475595" y="1556385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96520</xdr:rowOff>
    </xdr:from>
    <xdr:ext cx="534670" cy="259080"/>
    <xdr:sp macro="" textlink="">
      <xdr:nvSpPr>
        <xdr:cNvPr id="458" name="普通建設事業費 （ うち更新整備　）最小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92710</xdr:rowOff>
    </xdr:from>
    <xdr:to xmlns:xdr="http://schemas.openxmlformats.org/drawingml/2006/spreadsheetDrawing">
      <xdr:col>55</xdr:col>
      <xdr:colOff>88900</xdr:colOff>
      <xdr:row>98</xdr:row>
      <xdr:rowOff>92710</xdr:rowOff>
    </xdr:to>
    <xdr:cxnSp macro="">
      <xdr:nvCxnSpPr>
        <xdr:cNvPr id="459" name="直線コネクタ 458"/>
        <xdr:cNvCxnSpPr/>
      </xdr:nvCxnSpPr>
      <xdr:spPr>
        <a:xfrm>
          <a:off x="10388600" y="1689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80010</xdr:rowOff>
    </xdr:from>
    <xdr:ext cx="598805" cy="259080"/>
    <xdr:sp macro="" textlink="">
      <xdr:nvSpPr>
        <xdr:cNvPr id="460" name="普通建設事業費 （ うち更新整備　）最大値テキスト"/>
        <xdr:cNvSpPr txBox="1"/>
      </xdr:nvSpPr>
      <xdr:spPr>
        <a:xfrm>
          <a:off x="10528300" y="1533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133350</xdr:rowOff>
    </xdr:from>
    <xdr:to xmlns:xdr="http://schemas.openxmlformats.org/drawingml/2006/spreadsheetDrawing">
      <xdr:col>55</xdr:col>
      <xdr:colOff>88900</xdr:colOff>
      <xdr:row>90</xdr:row>
      <xdr:rowOff>133350</xdr:rowOff>
    </xdr:to>
    <xdr:cxnSp macro="">
      <xdr:nvCxnSpPr>
        <xdr:cNvPr id="461" name="直線コネクタ 460"/>
        <xdr:cNvCxnSpPr/>
      </xdr:nvCxnSpPr>
      <xdr:spPr>
        <a:xfrm>
          <a:off x="10388600" y="1556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40640</xdr:rowOff>
    </xdr:from>
    <xdr:to xmlns:xdr="http://schemas.openxmlformats.org/drawingml/2006/spreadsheetDrawing">
      <xdr:col>55</xdr:col>
      <xdr:colOff>0</xdr:colOff>
      <xdr:row>97</xdr:row>
      <xdr:rowOff>91440</xdr:rowOff>
    </xdr:to>
    <xdr:cxnSp macro="">
      <xdr:nvCxnSpPr>
        <xdr:cNvPr id="462" name="直線コネクタ 461"/>
        <xdr:cNvCxnSpPr/>
      </xdr:nvCxnSpPr>
      <xdr:spPr>
        <a:xfrm>
          <a:off x="9639300" y="1667129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126365</xdr:rowOff>
    </xdr:from>
    <xdr:ext cx="534670" cy="259080"/>
    <xdr:sp macro="" textlink="">
      <xdr:nvSpPr>
        <xdr:cNvPr id="463" name="普通建設事業費 （ うち更新整備　）平均値テキスト"/>
        <xdr:cNvSpPr txBox="1"/>
      </xdr:nvSpPr>
      <xdr:spPr>
        <a:xfrm>
          <a:off x="10528300" y="16414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103505</xdr:rowOff>
    </xdr:from>
    <xdr:to xmlns:xdr="http://schemas.openxmlformats.org/drawingml/2006/spreadsheetDrawing">
      <xdr:col>55</xdr:col>
      <xdr:colOff>50800</xdr:colOff>
      <xdr:row>97</xdr:row>
      <xdr:rowOff>33655</xdr:rowOff>
    </xdr:to>
    <xdr:sp macro="" textlink="">
      <xdr:nvSpPr>
        <xdr:cNvPr id="464" name="フローチャート: 判断 463"/>
        <xdr:cNvSpPr/>
      </xdr:nvSpPr>
      <xdr:spPr>
        <a:xfrm>
          <a:off x="104267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12700</xdr:rowOff>
    </xdr:from>
    <xdr:to xmlns:xdr="http://schemas.openxmlformats.org/drawingml/2006/spreadsheetDrawing">
      <xdr:col>50</xdr:col>
      <xdr:colOff>114300</xdr:colOff>
      <xdr:row>97</xdr:row>
      <xdr:rowOff>40640</xdr:rowOff>
    </xdr:to>
    <xdr:cxnSp macro="">
      <xdr:nvCxnSpPr>
        <xdr:cNvPr id="465" name="直線コネクタ 464"/>
        <xdr:cNvCxnSpPr/>
      </xdr:nvCxnSpPr>
      <xdr:spPr>
        <a:xfrm>
          <a:off x="8750300" y="16643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136525</xdr:rowOff>
    </xdr:from>
    <xdr:to xmlns:xdr="http://schemas.openxmlformats.org/drawingml/2006/spreadsheetDrawing">
      <xdr:col>50</xdr:col>
      <xdr:colOff>165100</xdr:colOff>
      <xdr:row>97</xdr:row>
      <xdr:rowOff>66675</xdr:rowOff>
    </xdr:to>
    <xdr:sp macro="" textlink="">
      <xdr:nvSpPr>
        <xdr:cNvPr id="466" name="フローチャート: 判断 465"/>
        <xdr:cNvSpPr/>
      </xdr:nvSpPr>
      <xdr:spPr>
        <a:xfrm>
          <a:off x="958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83185</xdr:rowOff>
    </xdr:from>
    <xdr:ext cx="534035" cy="259080"/>
    <xdr:sp macro="" textlink="">
      <xdr:nvSpPr>
        <xdr:cNvPr id="467" name="テキスト ボックス 466"/>
        <xdr:cNvSpPr txBox="1"/>
      </xdr:nvSpPr>
      <xdr:spPr>
        <a:xfrm>
          <a:off x="9371965" y="1637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12700</xdr:rowOff>
    </xdr:from>
    <xdr:to xmlns:xdr="http://schemas.openxmlformats.org/drawingml/2006/spreadsheetDrawing">
      <xdr:col>45</xdr:col>
      <xdr:colOff>177800</xdr:colOff>
      <xdr:row>97</xdr:row>
      <xdr:rowOff>45085</xdr:rowOff>
    </xdr:to>
    <xdr:cxnSp macro="">
      <xdr:nvCxnSpPr>
        <xdr:cNvPr id="468" name="直線コネクタ 467"/>
        <xdr:cNvCxnSpPr/>
      </xdr:nvCxnSpPr>
      <xdr:spPr>
        <a:xfrm flipV="1">
          <a:off x="7861300" y="16643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156845</xdr:rowOff>
    </xdr:from>
    <xdr:to xmlns:xdr="http://schemas.openxmlformats.org/drawingml/2006/spreadsheetDrawing">
      <xdr:col>46</xdr:col>
      <xdr:colOff>38100</xdr:colOff>
      <xdr:row>97</xdr:row>
      <xdr:rowOff>86995</xdr:rowOff>
    </xdr:to>
    <xdr:sp macro="" textlink="">
      <xdr:nvSpPr>
        <xdr:cNvPr id="469" name="フローチャート: 判断 468"/>
        <xdr:cNvSpPr/>
      </xdr:nvSpPr>
      <xdr:spPr>
        <a:xfrm>
          <a:off x="8699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78105</xdr:rowOff>
    </xdr:from>
    <xdr:ext cx="534035" cy="258445"/>
    <xdr:sp macro="" textlink="">
      <xdr:nvSpPr>
        <xdr:cNvPr id="470" name="テキスト ボックス 469"/>
        <xdr:cNvSpPr txBox="1"/>
      </xdr:nvSpPr>
      <xdr:spPr>
        <a:xfrm>
          <a:off x="8482965" y="16708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45085</xdr:rowOff>
    </xdr:from>
    <xdr:to xmlns:xdr="http://schemas.openxmlformats.org/drawingml/2006/spreadsheetDrawing">
      <xdr:col>41</xdr:col>
      <xdr:colOff>50800</xdr:colOff>
      <xdr:row>98</xdr:row>
      <xdr:rowOff>46990</xdr:rowOff>
    </xdr:to>
    <xdr:cxnSp macro="">
      <xdr:nvCxnSpPr>
        <xdr:cNvPr id="471" name="直線コネクタ 470"/>
        <xdr:cNvCxnSpPr/>
      </xdr:nvCxnSpPr>
      <xdr:spPr>
        <a:xfrm flipV="1">
          <a:off x="6972300" y="1667573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13335</xdr:rowOff>
    </xdr:from>
    <xdr:to xmlns:xdr="http://schemas.openxmlformats.org/drawingml/2006/spreadsheetDrawing">
      <xdr:col>41</xdr:col>
      <xdr:colOff>101600</xdr:colOff>
      <xdr:row>97</xdr:row>
      <xdr:rowOff>114935</xdr:rowOff>
    </xdr:to>
    <xdr:sp macro="" textlink="">
      <xdr:nvSpPr>
        <xdr:cNvPr id="472" name="フローチャート: 判断 471"/>
        <xdr:cNvSpPr/>
      </xdr:nvSpPr>
      <xdr:spPr>
        <a:xfrm>
          <a:off x="7810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106045</xdr:rowOff>
    </xdr:from>
    <xdr:ext cx="534035" cy="259080"/>
    <xdr:sp macro="" textlink="">
      <xdr:nvSpPr>
        <xdr:cNvPr id="473" name="テキスト ボックス 472"/>
        <xdr:cNvSpPr txBox="1"/>
      </xdr:nvSpPr>
      <xdr:spPr>
        <a:xfrm>
          <a:off x="7593965" y="16736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78740</xdr:rowOff>
    </xdr:from>
    <xdr:to xmlns:xdr="http://schemas.openxmlformats.org/drawingml/2006/spreadsheetDrawing">
      <xdr:col>36</xdr:col>
      <xdr:colOff>165100</xdr:colOff>
      <xdr:row>98</xdr:row>
      <xdr:rowOff>8890</xdr:rowOff>
    </xdr:to>
    <xdr:sp macro="" textlink="">
      <xdr:nvSpPr>
        <xdr:cNvPr id="474" name="フローチャート: 判断 473"/>
        <xdr:cNvSpPr/>
      </xdr:nvSpPr>
      <xdr:spPr>
        <a:xfrm>
          <a:off x="6921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25400</xdr:rowOff>
    </xdr:from>
    <xdr:ext cx="534035" cy="259080"/>
    <xdr:sp macro="" textlink="">
      <xdr:nvSpPr>
        <xdr:cNvPr id="475" name="テキスト ボックス 474"/>
        <xdr:cNvSpPr txBox="1"/>
      </xdr:nvSpPr>
      <xdr:spPr>
        <a:xfrm>
          <a:off x="67049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40640</xdr:rowOff>
    </xdr:from>
    <xdr:to xmlns:xdr="http://schemas.openxmlformats.org/drawingml/2006/spreadsheetDrawing">
      <xdr:col>55</xdr:col>
      <xdr:colOff>50800</xdr:colOff>
      <xdr:row>97</xdr:row>
      <xdr:rowOff>142240</xdr:rowOff>
    </xdr:to>
    <xdr:sp macro="" textlink="">
      <xdr:nvSpPr>
        <xdr:cNvPr id="481" name="楕円 480"/>
        <xdr:cNvSpPr/>
      </xdr:nvSpPr>
      <xdr:spPr>
        <a:xfrm>
          <a:off x="104267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19050</xdr:rowOff>
    </xdr:from>
    <xdr:ext cx="534670" cy="258445"/>
    <xdr:sp macro="" textlink="">
      <xdr:nvSpPr>
        <xdr:cNvPr id="482" name="普通建設事業費 （ うち更新整備　）該当値テキスト"/>
        <xdr:cNvSpPr txBox="1"/>
      </xdr:nvSpPr>
      <xdr:spPr>
        <a:xfrm>
          <a:off x="10528300" y="1664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161290</xdr:rowOff>
    </xdr:from>
    <xdr:to xmlns:xdr="http://schemas.openxmlformats.org/drawingml/2006/spreadsheetDrawing">
      <xdr:col>50</xdr:col>
      <xdr:colOff>165100</xdr:colOff>
      <xdr:row>97</xdr:row>
      <xdr:rowOff>91440</xdr:rowOff>
    </xdr:to>
    <xdr:sp macro="" textlink="">
      <xdr:nvSpPr>
        <xdr:cNvPr id="483" name="楕円 482"/>
        <xdr:cNvSpPr/>
      </xdr:nvSpPr>
      <xdr:spPr>
        <a:xfrm>
          <a:off x="95885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82550</xdr:rowOff>
    </xdr:from>
    <xdr:ext cx="534035" cy="259080"/>
    <xdr:sp macro="" textlink="">
      <xdr:nvSpPr>
        <xdr:cNvPr id="484" name="テキスト ボックス 483"/>
        <xdr:cNvSpPr txBox="1"/>
      </xdr:nvSpPr>
      <xdr:spPr>
        <a:xfrm>
          <a:off x="9371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133350</xdr:rowOff>
    </xdr:from>
    <xdr:to xmlns:xdr="http://schemas.openxmlformats.org/drawingml/2006/spreadsheetDrawing">
      <xdr:col>46</xdr:col>
      <xdr:colOff>38100</xdr:colOff>
      <xdr:row>97</xdr:row>
      <xdr:rowOff>63500</xdr:rowOff>
    </xdr:to>
    <xdr:sp macro="" textlink="">
      <xdr:nvSpPr>
        <xdr:cNvPr id="485" name="楕円 484"/>
        <xdr:cNvSpPr/>
      </xdr:nvSpPr>
      <xdr:spPr>
        <a:xfrm>
          <a:off x="8699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80010</xdr:rowOff>
    </xdr:from>
    <xdr:ext cx="534035" cy="259080"/>
    <xdr:sp macro="" textlink="">
      <xdr:nvSpPr>
        <xdr:cNvPr id="486" name="テキスト ボックス 485"/>
        <xdr:cNvSpPr txBox="1"/>
      </xdr:nvSpPr>
      <xdr:spPr>
        <a:xfrm>
          <a:off x="8482965" y="1636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166370</xdr:rowOff>
    </xdr:from>
    <xdr:to xmlns:xdr="http://schemas.openxmlformats.org/drawingml/2006/spreadsheetDrawing">
      <xdr:col>41</xdr:col>
      <xdr:colOff>101600</xdr:colOff>
      <xdr:row>97</xdr:row>
      <xdr:rowOff>95885</xdr:rowOff>
    </xdr:to>
    <xdr:sp macro="" textlink="">
      <xdr:nvSpPr>
        <xdr:cNvPr id="487" name="楕円 486"/>
        <xdr:cNvSpPr/>
      </xdr:nvSpPr>
      <xdr:spPr>
        <a:xfrm>
          <a:off x="7810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112395</xdr:rowOff>
    </xdr:from>
    <xdr:ext cx="534035" cy="258445"/>
    <xdr:sp macro="" textlink="">
      <xdr:nvSpPr>
        <xdr:cNvPr id="488" name="テキスト ボックス 487"/>
        <xdr:cNvSpPr txBox="1"/>
      </xdr:nvSpPr>
      <xdr:spPr>
        <a:xfrm>
          <a:off x="7593965" y="16400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167640</xdr:rowOff>
    </xdr:from>
    <xdr:to xmlns:xdr="http://schemas.openxmlformats.org/drawingml/2006/spreadsheetDrawing">
      <xdr:col>36</xdr:col>
      <xdr:colOff>165100</xdr:colOff>
      <xdr:row>98</xdr:row>
      <xdr:rowOff>97790</xdr:rowOff>
    </xdr:to>
    <xdr:sp macro="" textlink="">
      <xdr:nvSpPr>
        <xdr:cNvPr id="489" name="楕円 488"/>
        <xdr:cNvSpPr/>
      </xdr:nvSpPr>
      <xdr:spPr>
        <a:xfrm>
          <a:off x="6921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88900</xdr:rowOff>
    </xdr:from>
    <xdr:ext cx="534035" cy="258445"/>
    <xdr:sp macro="" textlink="">
      <xdr:nvSpPr>
        <xdr:cNvPr id="490" name="テキスト ボックス 489"/>
        <xdr:cNvSpPr txBox="1"/>
      </xdr:nvSpPr>
      <xdr:spPr>
        <a:xfrm>
          <a:off x="670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2" name="テキスト ボックス 50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4" name="テキスト ボックス 503"/>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6" name="テキスト ボックス 505"/>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8" name="テキスト ボックス 507"/>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0" name="テキスト ボックス 50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2" name="テキスト ボックス 511"/>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81280</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2247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67945</xdr:rowOff>
    </xdr:from>
    <xdr:ext cx="249555" cy="258445"/>
    <xdr:sp macro="" textlink="">
      <xdr:nvSpPr>
        <xdr:cNvPr id="515" name="災害復旧事業費最小値テキスト"/>
        <xdr:cNvSpPr txBox="1"/>
      </xdr:nvSpPr>
      <xdr:spPr>
        <a:xfrm>
          <a:off x="16370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27940</xdr:rowOff>
    </xdr:from>
    <xdr:ext cx="598805" cy="259080"/>
    <xdr:sp macro="" textlink="">
      <xdr:nvSpPr>
        <xdr:cNvPr id="517" name="災害復旧事業費最大値テキスト"/>
        <xdr:cNvSpPr txBox="1"/>
      </xdr:nvSpPr>
      <xdr:spPr>
        <a:xfrm>
          <a:off x="16370300" y="499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81280</xdr:rowOff>
    </xdr:from>
    <xdr:to xmlns:xdr="http://schemas.openxmlformats.org/drawingml/2006/spreadsheetDrawing">
      <xdr:col>86</xdr:col>
      <xdr:colOff>25400</xdr:colOff>
      <xdr:row>30</xdr:row>
      <xdr:rowOff>81280</xdr:rowOff>
    </xdr:to>
    <xdr:cxnSp macro="">
      <xdr:nvCxnSpPr>
        <xdr:cNvPr id="518" name="直線コネクタ 517"/>
        <xdr:cNvCxnSpPr/>
      </xdr:nvCxnSpPr>
      <xdr:spPr>
        <a:xfrm>
          <a:off x="16230600" y="522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29210</xdr:rowOff>
    </xdr:from>
    <xdr:to xmlns:xdr="http://schemas.openxmlformats.org/drawingml/2006/spreadsheetDrawing">
      <xdr:col>85</xdr:col>
      <xdr:colOff>127000</xdr:colOff>
      <xdr:row>39</xdr:row>
      <xdr:rowOff>34925</xdr:rowOff>
    </xdr:to>
    <xdr:cxnSp macro="">
      <xdr:nvCxnSpPr>
        <xdr:cNvPr id="519" name="直線コネクタ 518"/>
        <xdr:cNvCxnSpPr/>
      </xdr:nvCxnSpPr>
      <xdr:spPr>
        <a:xfrm flipV="1">
          <a:off x="15481300" y="67157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156845</xdr:rowOff>
    </xdr:from>
    <xdr:ext cx="534670" cy="258445"/>
    <xdr:sp macro="" textlink="">
      <xdr:nvSpPr>
        <xdr:cNvPr id="520" name="災害復旧事業費平均値テキスト"/>
        <xdr:cNvSpPr txBox="1"/>
      </xdr:nvSpPr>
      <xdr:spPr>
        <a:xfrm>
          <a:off x="16370300" y="65004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133985</xdr:rowOff>
    </xdr:from>
    <xdr:to xmlns:xdr="http://schemas.openxmlformats.org/drawingml/2006/spreadsheetDrawing">
      <xdr:col>85</xdr:col>
      <xdr:colOff>177800</xdr:colOff>
      <xdr:row>39</xdr:row>
      <xdr:rowOff>64135</xdr:rowOff>
    </xdr:to>
    <xdr:sp macro="" textlink="">
      <xdr:nvSpPr>
        <xdr:cNvPr id="521" name="フローチャート: 判断 520"/>
        <xdr:cNvSpPr/>
      </xdr:nvSpPr>
      <xdr:spPr>
        <a:xfrm>
          <a:off x="16268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29210</xdr:rowOff>
    </xdr:from>
    <xdr:to xmlns:xdr="http://schemas.openxmlformats.org/drawingml/2006/spreadsheetDrawing">
      <xdr:col>81</xdr:col>
      <xdr:colOff>50800</xdr:colOff>
      <xdr:row>39</xdr:row>
      <xdr:rowOff>34925</xdr:rowOff>
    </xdr:to>
    <xdr:cxnSp macro="">
      <xdr:nvCxnSpPr>
        <xdr:cNvPr id="522" name="直線コネクタ 521"/>
        <xdr:cNvCxnSpPr/>
      </xdr:nvCxnSpPr>
      <xdr:spPr>
        <a:xfrm>
          <a:off x="14592300" y="6715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146050</xdr:rowOff>
    </xdr:from>
    <xdr:to xmlns:xdr="http://schemas.openxmlformats.org/drawingml/2006/spreadsheetDrawing">
      <xdr:col>81</xdr:col>
      <xdr:colOff>101600</xdr:colOff>
      <xdr:row>39</xdr:row>
      <xdr:rowOff>76200</xdr:rowOff>
    </xdr:to>
    <xdr:sp macro="" textlink="">
      <xdr:nvSpPr>
        <xdr:cNvPr id="523" name="フローチャート: 判断 522"/>
        <xdr:cNvSpPr/>
      </xdr:nvSpPr>
      <xdr:spPr>
        <a:xfrm>
          <a:off x="1543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92710</xdr:rowOff>
    </xdr:from>
    <xdr:ext cx="534035" cy="259080"/>
    <xdr:sp macro="" textlink="">
      <xdr:nvSpPr>
        <xdr:cNvPr id="524" name="テキスト ボックス 523"/>
        <xdr:cNvSpPr txBox="1"/>
      </xdr:nvSpPr>
      <xdr:spPr>
        <a:xfrm>
          <a:off x="15213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29210</xdr:rowOff>
    </xdr:from>
    <xdr:to xmlns:xdr="http://schemas.openxmlformats.org/drawingml/2006/spreadsheetDrawing">
      <xdr:col>76</xdr:col>
      <xdr:colOff>114300</xdr:colOff>
      <xdr:row>39</xdr:row>
      <xdr:rowOff>33020</xdr:rowOff>
    </xdr:to>
    <xdr:cxnSp macro="">
      <xdr:nvCxnSpPr>
        <xdr:cNvPr id="525" name="直線コネクタ 524"/>
        <xdr:cNvCxnSpPr/>
      </xdr:nvCxnSpPr>
      <xdr:spPr>
        <a:xfrm flipV="1">
          <a:off x="13703300" y="6715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135890</xdr:rowOff>
    </xdr:from>
    <xdr:to xmlns:xdr="http://schemas.openxmlformats.org/drawingml/2006/spreadsheetDrawing">
      <xdr:col>76</xdr:col>
      <xdr:colOff>165100</xdr:colOff>
      <xdr:row>39</xdr:row>
      <xdr:rowOff>66040</xdr:rowOff>
    </xdr:to>
    <xdr:sp macro="" textlink="">
      <xdr:nvSpPr>
        <xdr:cNvPr id="526" name="フローチャート: 判断 525"/>
        <xdr:cNvSpPr/>
      </xdr:nvSpPr>
      <xdr:spPr>
        <a:xfrm>
          <a:off x="14541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82550</xdr:rowOff>
    </xdr:from>
    <xdr:ext cx="534035" cy="259080"/>
    <xdr:sp macro="" textlink="">
      <xdr:nvSpPr>
        <xdr:cNvPr id="527" name="テキスト ボックス 526"/>
        <xdr:cNvSpPr txBox="1"/>
      </xdr:nvSpPr>
      <xdr:spPr>
        <a:xfrm>
          <a:off x="1432496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24130</xdr:rowOff>
    </xdr:from>
    <xdr:to xmlns:xdr="http://schemas.openxmlformats.org/drawingml/2006/spreadsheetDrawing">
      <xdr:col>71</xdr:col>
      <xdr:colOff>177800</xdr:colOff>
      <xdr:row>39</xdr:row>
      <xdr:rowOff>33020</xdr:rowOff>
    </xdr:to>
    <xdr:cxnSp macro="">
      <xdr:nvCxnSpPr>
        <xdr:cNvPr id="528" name="直線コネクタ 527"/>
        <xdr:cNvCxnSpPr/>
      </xdr:nvCxnSpPr>
      <xdr:spPr>
        <a:xfrm>
          <a:off x="12814300" y="6710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146685</xdr:rowOff>
    </xdr:from>
    <xdr:to xmlns:xdr="http://schemas.openxmlformats.org/drawingml/2006/spreadsheetDrawing">
      <xdr:col>72</xdr:col>
      <xdr:colOff>38100</xdr:colOff>
      <xdr:row>39</xdr:row>
      <xdr:rowOff>76835</xdr:rowOff>
    </xdr:to>
    <xdr:sp macro="" textlink="">
      <xdr:nvSpPr>
        <xdr:cNvPr id="529" name="フローチャート: 判断 528"/>
        <xdr:cNvSpPr/>
      </xdr:nvSpPr>
      <xdr:spPr>
        <a:xfrm>
          <a:off x="13652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93345</xdr:rowOff>
    </xdr:from>
    <xdr:ext cx="469265" cy="259080"/>
    <xdr:sp macro="" textlink="">
      <xdr:nvSpPr>
        <xdr:cNvPr id="530" name="テキスト ボックス 529"/>
        <xdr:cNvSpPr txBox="1"/>
      </xdr:nvSpPr>
      <xdr:spPr>
        <a:xfrm>
          <a:off x="13468350" y="6436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154940</xdr:rowOff>
    </xdr:from>
    <xdr:to xmlns:xdr="http://schemas.openxmlformats.org/drawingml/2006/spreadsheetDrawing">
      <xdr:col>67</xdr:col>
      <xdr:colOff>101600</xdr:colOff>
      <xdr:row>39</xdr:row>
      <xdr:rowOff>84455</xdr:rowOff>
    </xdr:to>
    <xdr:sp macro="" textlink="">
      <xdr:nvSpPr>
        <xdr:cNvPr id="531" name="フローチャート: 判断 530"/>
        <xdr:cNvSpPr/>
      </xdr:nvSpPr>
      <xdr:spPr>
        <a:xfrm>
          <a:off x="1276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75565</xdr:rowOff>
    </xdr:from>
    <xdr:ext cx="469265" cy="258445"/>
    <xdr:sp macro="" textlink="">
      <xdr:nvSpPr>
        <xdr:cNvPr id="532" name="テキスト ボックス 531"/>
        <xdr:cNvSpPr txBox="1"/>
      </xdr:nvSpPr>
      <xdr:spPr>
        <a:xfrm>
          <a:off x="12579350" y="6762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149860</xdr:rowOff>
    </xdr:from>
    <xdr:to xmlns:xdr="http://schemas.openxmlformats.org/drawingml/2006/spreadsheetDrawing">
      <xdr:col>85</xdr:col>
      <xdr:colOff>177800</xdr:colOff>
      <xdr:row>39</xdr:row>
      <xdr:rowOff>80010</xdr:rowOff>
    </xdr:to>
    <xdr:sp macro="" textlink="">
      <xdr:nvSpPr>
        <xdr:cNvPr id="538" name="楕円 537"/>
        <xdr:cNvSpPr/>
      </xdr:nvSpPr>
      <xdr:spPr>
        <a:xfrm>
          <a:off x="16268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112395</xdr:rowOff>
    </xdr:from>
    <xdr:ext cx="469900" cy="258445"/>
    <xdr:sp macro="" textlink="">
      <xdr:nvSpPr>
        <xdr:cNvPr id="539" name="災害復旧事業費該当値テキスト"/>
        <xdr:cNvSpPr txBox="1"/>
      </xdr:nvSpPr>
      <xdr:spPr>
        <a:xfrm>
          <a:off x="16370300" y="662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155575</xdr:rowOff>
    </xdr:from>
    <xdr:to xmlns:xdr="http://schemas.openxmlformats.org/drawingml/2006/spreadsheetDrawing">
      <xdr:col>81</xdr:col>
      <xdr:colOff>101600</xdr:colOff>
      <xdr:row>39</xdr:row>
      <xdr:rowOff>86360</xdr:rowOff>
    </xdr:to>
    <xdr:sp macro="" textlink="">
      <xdr:nvSpPr>
        <xdr:cNvPr id="540" name="楕円 539"/>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76835</xdr:rowOff>
    </xdr:from>
    <xdr:ext cx="469265" cy="258445"/>
    <xdr:sp macro="" textlink="">
      <xdr:nvSpPr>
        <xdr:cNvPr id="541" name="テキスト ボックス 540"/>
        <xdr:cNvSpPr txBox="1"/>
      </xdr:nvSpPr>
      <xdr:spPr>
        <a:xfrm>
          <a:off x="15246350" y="6763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149225</xdr:rowOff>
    </xdr:from>
    <xdr:to xmlns:xdr="http://schemas.openxmlformats.org/drawingml/2006/spreadsheetDrawing">
      <xdr:col>76</xdr:col>
      <xdr:colOff>165100</xdr:colOff>
      <xdr:row>39</xdr:row>
      <xdr:rowOff>79375</xdr:rowOff>
    </xdr:to>
    <xdr:sp macro="" textlink="">
      <xdr:nvSpPr>
        <xdr:cNvPr id="542" name="楕円 541"/>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70485</xdr:rowOff>
    </xdr:from>
    <xdr:ext cx="469265" cy="259080"/>
    <xdr:sp macro="" textlink="">
      <xdr:nvSpPr>
        <xdr:cNvPr id="543" name="テキスト ボックス 542"/>
        <xdr:cNvSpPr txBox="1"/>
      </xdr:nvSpPr>
      <xdr:spPr>
        <a:xfrm>
          <a:off x="14357350" y="6757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153670</xdr:rowOff>
    </xdr:from>
    <xdr:to xmlns:xdr="http://schemas.openxmlformats.org/drawingml/2006/spreadsheetDrawing">
      <xdr:col>72</xdr:col>
      <xdr:colOff>38100</xdr:colOff>
      <xdr:row>39</xdr:row>
      <xdr:rowOff>83820</xdr:rowOff>
    </xdr:to>
    <xdr:sp macro="" textlink="">
      <xdr:nvSpPr>
        <xdr:cNvPr id="544" name="楕円 543"/>
        <xdr:cNvSpPr/>
      </xdr:nvSpPr>
      <xdr:spPr>
        <a:xfrm>
          <a:off x="1365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74930</xdr:rowOff>
    </xdr:from>
    <xdr:ext cx="469265" cy="258445"/>
    <xdr:sp macro="" textlink="">
      <xdr:nvSpPr>
        <xdr:cNvPr id="545" name="テキスト ボックス 544"/>
        <xdr:cNvSpPr txBox="1"/>
      </xdr:nvSpPr>
      <xdr:spPr>
        <a:xfrm>
          <a:off x="13468350" y="6761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144780</xdr:rowOff>
    </xdr:from>
    <xdr:to xmlns:xdr="http://schemas.openxmlformats.org/drawingml/2006/spreadsheetDrawing">
      <xdr:col>67</xdr:col>
      <xdr:colOff>101600</xdr:colOff>
      <xdr:row>39</xdr:row>
      <xdr:rowOff>74930</xdr:rowOff>
    </xdr:to>
    <xdr:sp macro="" textlink="">
      <xdr:nvSpPr>
        <xdr:cNvPr id="546" name="楕円 545"/>
        <xdr:cNvSpPr/>
      </xdr:nvSpPr>
      <xdr:spPr>
        <a:xfrm>
          <a:off x="12763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91440</xdr:rowOff>
    </xdr:from>
    <xdr:ext cx="534035" cy="259080"/>
    <xdr:sp macro="" textlink="">
      <xdr:nvSpPr>
        <xdr:cNvPr id="547" name="テキスト ボックス 546"/>
        <xdr:cNvSpPr txBox="1"/>
      </xdr:nvSpPr>
      <xdr:spPr>
        <a:xfrm>
          <a:off x="12546965" y="643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9" name="テキスト ボックス 55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1" name="テキスト ボックス 56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3" name="テキスト ボックス 57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6" name="テキスト ボックス 57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9" name="テキスト ボックス 57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1" name="テキスト ボックス 58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0" name="テキスト ボックス 58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2" name="テキスト ボックス 59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4" name="テキスト ボックス 59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6" name="テキスト ボックス 59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8" name="テキスト ボックス 60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2" name="テキスト ボックス 611"/>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4" name="テキスト ボックス 613"/>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6" name="テキスト ボックス 61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8" name="テキスト ボックス 61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21590</xdr:rowOff>
    </xdr:to>
    <xdr:cxnSp macro="">
      <xdr:nvCxnSpPr>
        <xdr:cNvPr id="620" name="直線コネクタ 619"/>
        <xdr:cNvCxnSpPr/>
      </xdr:nvCxnSpPr>
      <xdr:spPr>
        <a:xfrm flipV="1">
          <a:off x="16317595" y="1201166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25400</xdr:rowOff>
    </xdr:from>
    <xdr:ext cx="534670" cy="259080"/>
    <xdr:sp macro="" textlink="">
      <xdr:nvSpPr>
        <xdr:cNvPr id="621" name="公債費最小値テキスト"/>
        <xdr:cNvSpPr txBox="1"/>
      </xdr:nvSpPr>
      <xdr:spPr>
        <a:xfrm>
          <a:off x="16370300"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21590</xdr:rowOff>
    </xdr:from>
    <xdr:to xmlns:xdr="http://schemas.openxmlformats.org/drawingml/2006/spreadsheetDrawing">
      <xdr:col>86</xdr:col>
      <xdr:colOff>25400</xdr:colOff>
      <xdr:row>78</xdr:row>
      <xdr:rowOff>21590</xdr:rowOff>
    </xdr:to>
    <xdr:cxnSp macro="">
      <xdr:nvCxnSpPr>
        <xdr:cNvPr id="622" name="直線コネクタ 621"/>
        <xdr:cNvCxnSpPr/>
      </xdr:nvCxnSpPr>
      <xdr:spPr>
        <a:xfrm>
          <a:off x="16230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23"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24" name="直線コネクタ 623"/>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42545</xdr:rowOff>
    </xdr:from>
    <xdr:to xmlns:xdr="http://schemas.openxmlformats.org/drawingml/2006/spreadsheetDrawing">
      <xdr:col>85</xdr:col>
      <xdr:colOff>127000</xdr:colOff>
      <xdr:row>73</xdr:row>
      <xdr:rowOff>112395</xdr:rowOff>
    </xdr:to>
    <xdr:cxnSp macro="">
      <xdr:nvCxnSpPr>
        <xdr:cNvPr id="625" name="直線コネクタ 624"/>
        <xdr:cNvCxnSpPr/>
      </xdr:nvCxnSpPr>
      <xdr:spPr>
        <a:xfrm flipV="1">
          <a:off x="15481300" y="1255839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3175</xdr:rowOff>
    </xdr:from>
    <xdr:ext cx="534670" cy="259080"/>
    <xdr:sp macro="" textlink="">
      <xdr:nvSpPr>
        <xdr:cNvPr id="626" name="公債費平均値テキスト"/>
        <xdr:cNvSpPr txBox="1"/>
      </xdr:nvSpPr>
      <xdr:spPr>
        <a:xfrm>
          <a:off x="16370300" y="12861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24765</xdr:rowOff>
    </xdr:from>
    <xdr:to xmlns:xdr="http://schemas.openxmlformats.org/drawingml/2006/spreadsheetDrawing">
      <xdr:col>85</xdr:col>
      <xdr:colOff>177800</xdr:colOff>
      <xdr:row>75</xdr:row>
      <xdr:rowOff>126365</xdr:rowOff>
    </xdr:to>
    <xdr:sp macro="" textlink="">
      <xdr:nvSpPr>
        <xdr:cNvPr id="627" name="フローチャート: 判断 626"/>
        <xdr:cNvSpPr/>
      </xdr:nvSpPr>
      <xdr:spPr>
        <a:xfrm>
          <a:off x="162687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70</xdr:row>
      <xdr:rowOff>71755</xdr:rowOff>
    </xdr:from>
    <xdr:to xmlns:xdr="http://schemas.openxmlformats.org/drawingml/2006/spreadsheetDrawing">
      <xdr:col>81</xdr:col>
      <xdr:colOff>50800</xdr:colOff>
      <xdr:row>73</xdr:row>
      <xdr:rowOff>112395</xdr:rowOff>
    </xdr:to>
    <xdr:cxnSp macro="">
      <xdr:nvCxnSpPr>
        <xdr:cNvPr id="628" name="直線コネクタ 627"/>
        <xdr:cNvCxnSpPr/>
      </xdr:nvCxnSpPr>
      <xdr:spPr>
        <a:xfrm>
          <a:off x="14592300" y="1207325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54610</xdr:rowOff>
    </xdr:from>
    <xdr:to xmlns:xdr="http://schemas.openxmlformats.org/drawingml/2006/spreadsheetDrawing">
      <xdr:col>81</xdr:col>
      <xdr:colOff>101600</xdr:colOff>
      <xdr:row>75</xdr:row>
      <xdr:rowOff>156210</xdr:rowOff>
    </xdr:to>
    <xdr:sp macro="" textlink="">
      <xdr:nvSpPr>
        <xdr:cNvPr id="629" name="フローチャート: 判断 628"/>
        <xdr:cNvSpPr/>
      </xdr:nvSpPr>
      <xdr:spPr>
        <a:xfrm>
          <a:off x="15430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147320</xdr:rowOff>
    </xdr:from>
    <xdr:ext cx="534035" cy="259080"/>
    <xdr:sp macro="" textlink="">
      <xdr:nvSpPr>
        <xdr:cNvPr id="630" name="テキスト ボックス 629"/>
        <xdr:cNvSpPr txBox="1"/>
      </xdr:nvSpPr>
      <xdr:spPr>
        <a:xfrm>
          <a:off x="15213965" y="1300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71755</xdr:rowOff>
    </xdr:from>
    <xdr:to xmlns:xdr="http://schemas.openxmlformats.org/drawingml/2006/spreadsheetDrawing">
      <xdr:col>76</xdr:col>
      <xdr:colOff>114300</xdr:colOff>
      <xdr:row>73</xdr:row>
      <xdr:rowOff>155575</xdr:rowOff>
    </xdr:to>
    <xdr:cxnSp macro="">
      <xdr:nvCxnSpPr>
        <xdr:cNvPr id="631" name="直線コネクタ 630"/>
        <xdr:cNvCxnSpPr/>
      </xdr:nvCxnSpPr>
      <xdr:spPr>
        <a:xfrm flipV="1">
          <a:off x="13703300" y="12073255"/>
          <a:ext cx="889000" cy="598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35560</xdr:rowOff>
    </xdr:from>
    <xdr:to xmlns:xdr="http://schemas.openxmlformats.org/drawingml/2006/spreadsheetDrawing">
      <xdr:col>76</xdr:col>
      <xdr:colOff>165100</xdr:colOff>
      <xdr:row>75</xdr:row>
      <xdr:rowOff>137160</xdr:rowOff>
    </xdr:to>
    <xdr:sp macro="" textlink="">
      <xdr:nvSpPr>
        <xdr:cNvPr id="632" name="フローチャート: 判断 631"/>
        <xdr:cNvSpPr/>
      </xdr:nvSpPr>
      <xdr:spPr>
        <a:xfrm>
          <a:off x="14541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128270</xdr:rowOff>
    </xdr:from>
    <xdr:ext cx="534035" cy="259080"/>
    <xdr:sp macro="" textlink="">
      <xdr:nvSpPr>
        <xdr:cNvPr id="633" name="テキスト ボックス 632"/>
        <xdr:cNvSpPr txBox="1"/>
      </xdr:nvSpPr>
      <xdr:spPr>
        <a:xfrm>
          <a:off x="14324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155575</xdr:rowOff>
    </xdr:from>
    <xdr:to xmlns:xdr="http://schemas.openxmlformats.org/drawingml/2006/spreadsheetDrawing">
      <xdr:col>71</xdr:col>
      <xdr:colOff>177800</xdr:colOff>
      <xdr:row>74</xdr:row>
      <xdr:rowOff>20320</xdr:rowOff>
    </xdr:to>
    <xdr:cxnSp macro="">
      <xdr:nvCxnSpPr>
        <xdr:cNvPr id="634" name="直線コネクタ 633"/>
        <xdr:cNvCxnSpPr/>
      </xdr:nvCxnSpPr>
      <xdr:spPr>
        <a:xfrm flipV="1">
          <a:off x="12814300" y="126714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56515</xdr:rowOff>
    </xdr:from>
    <xdr:to xmlns:xdr="http://schemas.openxmlformats.org/drawingml/2006/spreadsheetDrawing">
      <xdr:col>72</xdr:col>
      <xdr:colOff>38100</xdr:colOff>
      <xdr:row>75</xdr:row>
      <xdr:rowOff>158115</xdr:rowOff>
    </xdr:to>
    <xdr:sp macro="" textlink="">
      <xdr:nvSpPr>
        <xdr:cNvPr id="635" name="フローチャート: 判断 634"/>
        <xdr:cNvSpPr/>
      </xdr:nvSpPr>
      <xdr:spPr>
        <a:xfrm>
          <a:off x="13652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149225</xdr:rowOff>
    </xdr:from>
    <xdr:ext cx="534035" cy="259080"/>
    <xdr:sp macro="" textlink="">
      <xdr:nvSpPr>
        <xdr:cNvPr id="636" name="テキスト ボックス 635"/>
        <xdr:cNvSpPr txBox="1"/>
      </xdr:nvSpPr>
      <xdr:spPr>
        <a:xfrm>
          <a:off x="13435965" y="1300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40640</xdr:rowOff>
    </xdr:from>
    <xdr:to xmlns:xdr="http://schemas.openxmlformats.org/drawingml/2006/spreadsheetDrawing">
      <xdr:col>67</xdr:col>
      <xdr:colOff>101600</xdr:colOff>
      <xdr:row>75</xdr:row>
      <xdr:rowOff>142240</xdr:rowOff>
    </xdr:to>
    <xdr:sp macro="" textlink="">
      <xdr:nvSpPr>
        <xdr:cNvPr id="637" name="フローチャート: 判断 636"/>
        <xdr:cNvSpPr/>
      </xdr:nvSpPr>
      <xdr:spPr>
        <a:xfrm>
          <a:off x="1276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133350</xdr:rowOff>
    </xdr:from>
    <xdr:ext cx="534035" cy="258445"/>
    <xdr:sp macro="" textlink="">
      <xdr:nvSpPr>
        <xdr:cNvPr id="638" name="テキスト ボックス 637"/>
        <xdr:cNvSpPr txBox="1"/>
      </xdr:nvSpPr>
      <xdr:spPr>
        <a:xfrm>
          <a:off x="12546965" y="12992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163195</xdr:rowOff>
    </xdr:from>
    <xdr:to xmlns:xdr="http://schemas.openxmlformats.org/drawingml/2006/spreadsheetDrawing">
      <xdr:col>85</xdr:col>
      <xdr:colOff>177800</xdr:colOff>
      <xdr:row>73</xdr:row>
      <xdr:rowOff>93345</xdr:rowOff>
    </xdr:to>
    <xdr:sp macro="" textlink="">
      <xdr:nvSpPr>
        <xdr:cNvPr id="644" name="楕円 643"/>
        <xdr:cNvSpPr/>
      </xdr:nvSpPr>
      <xdr:spPr>
        <a:xfrm>
          <a:off x="162687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14605</xdr:rowOff>
    </xdr:from>
    <xdr:ext cx="598805" cy="259080"/>
    <xdr:sp macro="" textlink="">
      <xdr:nvSpPr>
        <xdr:cNvPr id="645" name="公債費該当値テキスト"/>
        <xdr:cNvSpPr txBox="1"/>
      </xdr:nvSpPr>
      <xdr:spPr>
        <a:xfrm>
          <a:off x="16370300" y="12359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61595</xdr:rowOff>
    </xdr:from>
    <xdr:to xmlns:xdr="http://schemas.openxmlformats.org/drawingml/2006/spreadsheetDrawing">
      <xdr:col>81</xdr:col>
      <xdr:colOff>101600</xdr:colOff>
      <xdr:row>73</xdr:row>
      <xdr:rowOff>163195</xdr:rowOff>
    </xdr:to>
    <xdr:sp macro="" textlink="">
      <xdr:nvSpPr>
        <xdr:cNvPr id="646" name="楕円 645"/>
        <xdr:cNvSpPr/>
      </xdr:nvSpPr>
      <xdr:spPr>
        <a:xfrm>
          <a:off x="154305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8890</xdr:rowOff>
    </xdr:from>
    <xdr:ext cx="598170" cy="258445"/>
    <xdr:sp macro="" textlink="">
      <xdr:nvSpPr>
        <xdr:cNvPr id="647" name="テキスト ボックス 646"/>
        <xdr:cNvSpPr txBox="1"/>
      </xdr:nvSpPr>
      <xdr:spPr>
        <a:xfrm>
          <a:off x="15181580" y="12353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70</xdr:row>
      <xdr:rowOff>20955</xdr:rowOff>
    </xdr:from>
    <xdr:to xmlns:xdr="http://schemas.openxmlformats.org/drawingml/2006/spreadsheetDrawing">
      <xdr:col>76</xdr:col>
      <xdr:colOff>165100</xdr:colOff>
      <xdr:row>70</xdr:row>
      <xdr:rowOff>122555</xdr:rowOff>
    </xdr:to>
    <xdr:sp macro="" textlink="">
      <xdr:nvSpPr>
        <xdr:cNvPr id="648" name="楕円 647"/>
        <xdr:cNvSpPr/>
      </xdr:nvSpPr>
      <xdr:spPr>
        <a:xfrm>
          <a:off x="14541500" y="120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68</xdr:row>
      <xdr:rowOff>139065</xdr:rowOff>
    </xdr:from>
    <xdr:ext cx="598170" cy="259080"/>
    <xdr:sp macro="" textlink="">
      <xdr:nvSpPr>
        <xdr:cNvPr id="649" name="テキスト ボックス 648"/>
        <xdr:cNvSpPr txBox="1"/>
      </xdr:nvSpPr>
      <xdr:spPr>
        <a:xfrm>
          <a:off x="14292580" y="11797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104775</xdr:rowOff>
    </xdr:from>
    <xdr:to xmlns:xdr="http://schemas.openxmlformats.org/drawingml/2006/spreadsheetDrawing">
      <xdr:col>72</xdr:col>
      <xdr:colOff>38100</xdr:colOff>
      <xdr:row>74</xdr:row>
      <xdr:rowOff>34925</xdr:rowOff>
    </xdr:to>
    <xdr:sp macro="" textlink="">
      <xdr:nvSpPr>
        <xdr:cNvPr id="650" name="楕円 649"/>
        <xdr:cNvSpPr/>
      </xdr:nvSpPr>
      <xdr:spPr>
        <a:xfrm>
          <a:off x="136525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52070</xdr:rowOff>
    </xdr:from>
    <xdr:ext cx="598170" cy="258445"/>
    <xdr:sp macro="" textlink="">
      <xdr:nvSpPr>
        <xdr:cNvPr id="651" name="テキスト ボックス 650"/>
        <xdr:cNvSpPr txBox="1"/>
      </xdr:nvSpPr>
      <xdr:spPr>
        <a:xfrm>
          <a:off x="13403580" y="12396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140970</xdr:rowOff>
    </xdr:from>
    <xdr:to xmlns:xdr="http://schemas.openxmlformats.org/drawingml/2006/spreadsheetDrawing">
      <xdr:col>67</xdr:col>
      <xdr:colOff>101600</xdr:colOff>
      <xdr:row>74</xdr:row>
      <xdr:rowOff>71120</xdr:rowOff>
    </xdr:to>
    <xdr:sp macro="" textlink="">
      <xdr:nvSpPr>
        <xdr:cNvPr id="652" name="楕円 651"/>
        <xdr:cNvSpPr/>
      </xdr:nvSpPr>
      <xdr:spPr>
        <a:xfrm>
          <a:off x="12763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87630</xdr:rowOff>
    </xdr:from>
    <xdr:ext cx="598170" cy="258445"/>
    <xdr:sp macro="" textlink="">
      <xdr:nvSpPr>
        <xdr:cNvPr id="653" name="テキスト ボックス 652"/>
        <xdr:cNvSpPr txBox="1"/>
      </xdr:nvSpPr>
      <xdr:spPr>
        <a:xfrm>
          <a:off x="12514580" y="12432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5" name="テキスト ボックス 66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7" name="テキスト ボックス 666"/>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9" name="テキスト ボックス 668"/>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1" name="テキスト ボックス 670"/>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135255</xdr:rowOff>
    </xdr:from>
    <xdr:to xmlns:xdr="http://schemas.openxmlformats.org/drawingml/2006/spreadsheetDrawing">
      <xdr:col>85</xdr:col>
      <xdr:colOff>126365</xdr:colOff>
      <xdr:row>98</xdr:row>
      <xdr:rowOff>137160</xdr:rowOff>
    </xdr:to>
    <xdr:cxnSp macro="">
      <xdr:nvCxnSpPr>
        <xdr:cNvPr id="675" name="直線コネクタ 674"/>
        <xdr:cNvCxnSpPr/>
      </xdr:nvCxnSpPr>
      <xdr:spPr>
        <a:xfrm flipV="1">
          <a:off x="16317595" y="1573720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140970</xdr:rowOff>
    </xdr:from>
    <xdr:ext cx="469900" cy="259080"/>
    <xdr:sp macro="" textlink="">
      <xdr:nvSpPr>
        <xdr:cNvPr id="676" name="積立金最小値テキスト"/>
        <xdr:cNvSpPr txBox="1"/>
      </xdr:nvSpPr>
      <xdr:spPr>
        <a:xfrm>
          <a:off x="163703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137160</xdr:rowOff>
    </xdr:from>
    <xdr:to xmlns:xdr="http://schemas.openxmlformats.org/drawingml/2006/spreadsheetDrawing">
      <xdr:col>86</xdr:col>
      <xdr:colOff>25400</xdr:colOff>
      <xdr:row>98</xdr:row>
      <xdr:rowOff>137160</xdr:rowOff>
    </xdr:to>
    <xdr:cxnSp macro="">
      <xdr:nvCxnSpPr>
        <xdr:cNvPr id="677" name="直線コネクタ 676"/>
        <xdr:cNvCxnSpPr/>
      </xdr:nvCxnSpPr>
      <xdr:spPr>
        <a:xfrm>
          <a:off x="16230600" y="1693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81915</xdr:rowOff>
    </xdr:from>
    <xdr:ext cx="598805" cy="259080"/>
    <xdr:sp macro="" textlink="">
      <xdr:nvSpPr>
        <xdr:cNvPr id="678" name="積立金最大値テキスト"/>
        <xdr:cNvSpPr txBox="1"/>
      </xdr:nvSpPr>
      <xdr:spPr>
        <a:xfrm>
          <a:off x="16370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135255</xdr:rowOff>
    </xdr:from>
    <xdr:to xmlns:xdr="http://schemas.openxmlformats.org/drawingml/2006/spreadsheetDrawing">
      <xdr:col>86</xdr:col>
      <xdr:colOff>25400</xdr:colOff>
      <xdr:row>91</xdr:row>
      <xdr:rowOff>135255</xdr:rowOff>
    </xdr:to>
    <xdr:cxnSp macro="">
      <xdr:nvCxnSpPr>
        <xdr:cNvPr id="679" name="直線コネクタ 678"/>
        <xdr:cNvCxnSpPr/>
      </xdr:nvCxnSpPr>
      <xdr:spPr>
        <a:xfrm>
          <a:off x="16230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59055</xdr:rowOff>
    </xdr:from>
    <xdr:to xmlns:xdr="http://schemas.openxmlformats.org/drawingml/2006/spreadsheetDrawing">
      <xdr:col>85</xdr:col>
      <xdr:colOff>127000</xdr:colOff>
      <xdr:row>98</xdr:row>
      <xdr:rowOff>74930</xdr:rowOff>
    </xdr:to>
    <xdr:cxnSp macro="">
      <xdr:nvCxnSpPr>
        <xdr:cNvPr id="680" name="直線コネクタ 679"/>
        <xdr:cNvCxnSpPr/>
      </xdr:nvCxnSpPr>
      <xdr:spPr>
        <a:xfrm flipV="1">
          <a:off x="15481300" y="168611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21590</xdr:rowOff>
    </xdr:from>
    <xdr:ext cx="534670" cy="259080"/>
    <xdr:sp macro="" textlink="">
      <xdr:nvSpPr>
        <xdr:cNvPr id="681" name="積立金平均値テキスト"/>
        <xdr:cNvSpPr txBox="1"/>
      </xdr:nvSpPr>
      <xdr:spPr>
        <a:xfrm>
          <a:off x="16370300" y="16652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170180</xdr:rowOff>
    </xdr:from>
    <xdr:to xmlns:xdr="http://schemas.openxmlformats.org/drawingml/2006/spreadsheetDrawing">
      <xdr:col>85</xdr:col>
      <xdr:colOff>177800</xdr:colOff>
      <xdr:row>98</xdr:row>
      <xdr:rowOff>100330</xdr:rowOff>
    </xdr:to>
    <xdr:sp macro="" textlink="">
      <xdr:nvSpPr>
        <xdr:cNvPr id="682" name="フローチャート: 判断 681"/>
        <xdr:cNvSpPr/>
      </xdr:nvSpPr>
      <xdr:spPr>
        <a:xfrm>
          <a:off x="162687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34290</xdr:rowOff>
    </xdr:from>
    <xdr:to xmlns:xdr="http://schemas.openxmlformats.org/drawingml/2006/spreadsheetDrawing">
      <xdr:col>81</xdr:col>
      <xdr:colOff>50800</xdr:colOff>
      <xdr:row>98</xdr:row>
      <xdr:rowOff>74930</xdr:rowOff>
    </xdr:to>
    <xdr:cxnSp macro="">
      <xdr:nvCxnSpPr>
        <xdr:cNvPr id="683" name="直線コネクタ 682"/>
        <xdr:cNvCxnSpPr/>
      </xdr:nvCxnSpPr>
      <xdr:spPr>
        <a:xfrm>
          <a:off x="14592300" y="168363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156845</xdr:rowOff>
    </xdr:from>
    <xdr:to xmlns:xdr="http://schemas.openxmlformats.org/drawingml/2006/spreadsheetDrawing">
      <xdr:col>81</xdr:col>
      <xdr:colOff>101600</xdr:colOff>
      <xdr:row>98</xdr:row>
      <xdr:rowOff>86995</xdr:rowOff>
    </xdr:to>
    <xdr:sp macro="" textlink="">
      <xdr:nvSpPr>
        <xdr:cNvPr id="684" name="フローチャート: 判断 683"/>
        <xdr:cNvSpPr/>
      </xdr:nvSpPr>
      <xdr:spPr>
        <a:xfrm>
          <a:off x="15430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103505</xdr:rowOff>
    </xdr:from>
    <xdr:ext cx="534035" cy="259080"/>
    <xdr:sp macro="" textlink="">
      <xdr:nvSpPr>
        <xdr:cNvPr id="685" name="テキスト ボックス 684"/>
        <xdr:cNvSpPr txBox="1"/>
      </xdr:nvSpPr>
      <xdr:spPr>
        <a:xfrm>
          <a:off x="15213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34290</xdr:rowOff>
    </xdr:from>
    <xdr:to xmlns:xdr="http://schemas.openxmlformats.org/drawingml/2006/spreadsheetDrawing">
      <xdr:col>76</xdr:col>
      <xdr:colOff>114300</xdr:colOff>
      <xdr:row>98</xdr:row>
      <xdr:rowOff>95885</xdr:rowOff>
    </xdr:to>
    <xdr:cxnSp macro="">
      <xdr:nvCxnSpPr>
        <xdr:cNvPr id="686" name="直線コネクタ 685"/>
        <xdr:cNvCxnSpPr/>
      </xdr:nvCxnSpPr>
      <xdr:spPr>
        <a:xfrm flipV="1">
          <a:off x="13703300" y="1683639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153670</xdr:rowOff>
    </xdr:from>
    <xdr:to xmlns:xdr="http://schemas.openxmlformats.org/drawingml/2006/spreadsheetDrawing">
      <xdr:col>76</xdr:col>
      <xdr:colOff>165100</xdr:colOff>
      <xdr:row>98</xdr:row>
      <xdr:rowOff>83820</xdr:rowOff>
    </xdr:to>
    <xdr:sp macro="" textlink="">
      <xdr:nvSpPr>
        <xdr:cNvPr id="687" name="フローチャート: 判断 686"/>
        <xdr:cNvSpPr/>
      </xdr:nvSpPr>
      <xdr:spPr>
        <a:xfrm>
          <a:off x="14541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100330</xdr:rowOff>
    </xdr:from>
    <xdr:ext cx="534035" cy="258445"/>
    <xdr:sp macro="" textlink="">
      <xdr:nvSpPr>
        <xdr:cNvPr id="688" name="テキスト ボックス 687"/>
        <xdr:cNvSpPr txBox="1"/>
      </xdr:nvSpPr>
      <xdr:spPr>
        <a:xfrm>
          <a:off x="14324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64770</xdr:rowOff>
    </xdr:from>
    <xdr:to xmlns:xdr="http://schemas.openxmlformats.org/drawingml/2006/spreadsheetDrawing">
      <xdr:col>71</xdr:col>
      <xdr:colOff>177800</xdr:colOff>
      <xdr:row>98</xdr:row>
      <xdr:rowOff>95885</xdr:rowOff>
    </xdr:to>
    <xdr:cxnSp macro="">
      <xdr:nvCxnSpPr>
        <xdr:cNvPr id="689" name="直線コネクタ 688"/>
        <xdr:cNvCxnSpPr/>
      </xdr:nvCxnSpPr>
      <xdr:spPr>
        <a:xfrm>
          <a:off x="12814300" y="168668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9525</xdr:rowOff>
    </xdr:from>
    <xdr:to xmlns:xdr="http://schemas.openxmlformats.org/drawingml/2006/spreadsheetDrawing">
      <xdr:col>72</xdr:col>
      <xdr:colOff>38100</xdr:colOff>
      <xdr:row>98</xdr:row>
      <xdr:rowOff>111125</xdr:rowOff>
    </xdr:to>
    <xdr:sp macro="" textlink="">
      <xdr:nvSpPr>
        <xdr:cNvPr id="690" name="フローチャート: 判断 689"/>
        <xdr:cNvSpPr/>
      </xdr:nvSpPr>
      <xdr:spPr>
        <a:xfrm>
          <a:off x="13652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127635</xdr:rowOff>
    </xdr:from>
    <xdr:ext cx="534035" cy="259080"/>
    <xdr:sp macro="" textlink="">
      <xdr:nvSpPr>
        <xdr:cNvPr id="691" name="テキスト ボックス 690"/>
        <xdr:cNvSpPr txBox="1"/>
      </xdr:nvSpPr>
      <xdr:spPr>
        <a:xfrm>
          <a:off x="13435965"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27940</xdr:rowOff>
    </xdr:from>
    <xdr:to xmlns:xdr="http://schemas.openxmlformats.org/drawingml/2006/spreadsheetDrawing">
      <xdr:col>67</xdr:col>
      <xdr:colOff>101600</xdr:colOff>
      <xdr:row>98</xdr:row>
      <xdr:rowOff>129540</xdr:rowOff>
    </xdr:to>
    <xdr:sp macro="" textlink="">
      <xdr:nvSpPr>
        <xdr:cNvPr id="692" name="フローチャート: 判断 691"/>
        <xdr:cNvSpPr/>
      </xdr:nvSpPr>
      <xdr:spPr>
        <a:xfrm>
          <a:off x="12763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120650</xdr:rowOff>
    </xdr:from>
    <xdr:ext cx="534035" cy="258445"/>
    <xdr:sp macro="" textlink="">
      <xdr:nvSpPr>
        <xdr:cNvPr id="693" name="テキスト ボックス 692"/>
        <xdr:cNvSpPr txBox="1"/>
      </xdr:nvSpPr>
      <xdr:spPr>
        <a:xfrm>
          <a:off x="12546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8255</xdr:rowOff>
    </xdr:from>
    <xdr:to xmlns:xdr="http://schemas.openxmlformats.org/drawingml/2006/spreadsheetDrawing">
      <xdr:col>85</xdr:col>
      <xdr:colOff>177800</xdr:colOff>
      <xdr:row>98</xdr:row>
      <xdr:rowOff>109855</xdr:rowOff>
    </xdr:to>
    <xdr:sp macro="" textlink="">
      <xdr:nvSpPr>
        <xdr:cNvPr id="699" name="楕円 698"/>
        <xdr:cNvSpPr/>
      </xdr:nvSpPr>
      <xdr:spPr>
        <a:xfrm>
          <a:off x="162687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148590</xdr:rowOff>
    </xdr:from>
    <xdr:ext cx="534670" cy="259080"/>
    <xdr:sp macro="" textlink="">
      <xdr:nvSpPr>
        <xdr:cNvPr id="700" name="積立金該当値テキスト"/>
        <xdr:cNvSpPr txBox="1"/>
      </xdr:nvSpPr>
      <xdr:spPr>
        <a:xfrm>
          <a:off x="16370300" y="1677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23495</xdr:rowOff>
    </xdr:from>
    <xdr:to xmlns:xdr="http://schemas.openxmlformats.org/drawingml/2006/spreadsheetDrawing">
      <xdr:col>81</xdr:col>
      <xdr:colOff>101600</xdr:colOff>
      <xdr:row>98</xdr:row>
      <xdr:rowOff>125095</xdr:rowOff>
    </xdr:to>
    <xdr:sp macro="" textlink="">
      <xdr:nvSpPr>
        <xdr:cNvPr id="701" name="楕円 700"/>
        <xdr:cNvSpPr/>
      </xdr:nvSpPr>
      <xdr:spPr>
        <a:xfrm>
          <a:off x="15430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116205</xdr:rowOff>
    </xdr:from>
    <xdr:ext cx="534035" cy="259080"/>
    <xdr:sp macro="" textlink="">
      <xdr:nvSpPr>
        <xdr:cNvPr id="702" name="テキスト ボックス 701"/>
        <xdr:cNvSpPr txBox="1"/>
      </xdr:nvSpPr>
      <xdr:spPr>
        <a:xfrm>
          <a:off x="15213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154940</xdr:rowOff>
    </xdr:from>
    <xdr:to xmlns:xdr="http://schemas.openxmlformats.org/drawingml/2006/spreadsheetDrawing">
      <xdr:col>76</xdr:col>
      <xdr:colOff>165100</xdr:colOff>
      <xdr:row>98</xdr:row>
      <xdr:rowOff>85090</xdr:rowOff>
    </xdr:to>
    <xdr:sp macro="" textlink="">
      <xdr:nvSpPr>
        <xdr:cNvPr id="703" name="楕円 702"/>
        <xdr:cNvSpPr/>
      </xdr:nvSpPr>
      <xdr:spPr>
        <a:xfrm>
          <a:off x="14541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76200</xdr:rowOff>
    </xdr:from>
    <xdr:ext cx="534035" cy="258445"/>
    <xdr:sp macro="" textlink="">
      <xdr:nvSpPr>
        <xdr:cNvPr id="704" name="テキスト ボックス 703"/>
        <xdr:cNvSpPr txBox="1"/>
      </xdr:nvSpPr>
      <xdr:spPr>
        <a:xfrm>
          <a:off x="14324965" y="1687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45085</xdr:rowOff>
    </xdr:from>
    <xdr:to xmlns:xdr="http://schemas.openxmlformats.org/drawingml/2006/spreadsheetDrawing">
      <xdr:col>72</xdr:col>
      <xdr:colOff>38100</xdr:colOff>
      <xdr:row>98</xdr:row>
      <xdr:rowOff>146685</xdr:rowOff>
    </xdr:to>
    <xdr:sp macro="" textlink="">
      <xdr:nvSpPr>
        <xdr:cNvPr id="705" name="楕円 704"/>
        <xdr:cNvSpPr/>
      </xdr:nvSpPr>
      <xdr:spPr>
        <a:xfrm>
          <a:off x="13652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138430</xdr:rowOff>
    </xdr:from>
    <xdr:ext cx="534035" cy="259080"/>
    <xdr:sp macro="" textlink="">
      <xdr:nvSpPr>
        <xdr:cNvPr id="706" name="テキスト ボックス 705"/>
        <xdr:cNvSpPr txBox="1"/>
      </xdr:nvSpPr>
      <xdr:spPr>
        <a:xfrm>
          <a:off x="13435965" y="1694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13970</xdr:rowOff>
    </xdr:from>
    <xdr:to xmlns:xdr="http://schemas.openxmlformats.org/drawingml/2006/spreadsheetDrawing">
      <xdr:col>67</xdr:col>
      <xdr:colOff>101600</xdr:colOff>
      <xdr:row>98</xdr:row>
      <xdr:rowOff>115570</xdr:rowOff>
    </xdr:to>
    <xdr:sp macro="" textlink="">
      <xdr:nvSpPr>
        <xdr:cNvPr id="707" name="楕円 706"/>
        <xdr:cNvSpPr/>
      </xdr:nvSpPr>
      <xdr:spPr>
        <a:xfrm>
          <a:off x="12763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132080</xdr:rowOff>
    </xdr:from>
    <xdr:ext cx="534035" cy="258445"/>
    <xdr:sp macro="" textlink="">
      <xdr:nvSpPr>
        <xdr:cNvPr id="708" name="テキスト ボックス 707"/>
        <xdr:cNvSpPr txBox="1"/>
      </xdr:nvSpPr>
      <xdr:spPr>
        <a:xfrm>
          <a:off x="12546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0" name="テキスト ボックス 71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2" name="テキスト ボックス 721"/>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4" name="テキスト ボックス 72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6" name="テキスト ボックス 72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8" name="テキスト ボックス 72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126365</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2159595" y="526986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1"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73025</xdr:rowOff>
    </xdr:from>
    <xdr:ext cx="534670" cy="259080"/>
    <xdr:sp macro="" textlink="">
      <xdr:nvSpPr>
        <xdr:cNvPr id="733" name="投資及び出資金最大値テキスト"/>
        <xdr:cNvSpPr txBox="1"/>
      </xdr:nvSpPr>
      <xdr:spPr>
        <a:xfrm>
          <a:off x="22212300" y="504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126365</xdr:rowOff>
    </xdr:from>
    <xdr:to xmlns:xdr="http://schemas.openxmlformats.org/drawingml/2006/spreadsheetDrawing">
      <xdr:col>116</xdr:col>
      <xdr:colOff>152400</xdr:colOff>
      <xdr:row>30</xdr:row>
      <xdr:rowOff>126365</xdr:rowOff>
    </xdr:to>
    <xdr:cxnSp macro="">
      <xdr:nvCxnSpPr>
        <xdr:cNvPr id="734" name="直線コネクタ 733"/>
        <xdr:cNvCxnSpPr/>
      </xdr:nvCxnSpPr>
      <xdr:spPr>
        <a:xfrm>
          <a:off x="22072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5"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123825</xdr:rowOff>
    </xdr:from>
    <xdr:ext cx="469900" cy="258445"/>
    <xdr:sp macro="" textlink="">
      <xdr:nvSpPr>
        <xdr:cNvPr id="736" name="投資及び出資金平均値テキスト"/>
        <xdr:cNvSpPr txBox="1"/>
      </xdr:nvSpPr>
      <xdr:spPr>
        <a:xfrm>
          <a:off x="22212300" y="6296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100965</xdr:rowOff>
    </xdr:from>
    <xdr:to xmlns:xdr="http://schemas.openxmlformats.org/drawingml/2006/spreadsheetDrawing">
      <xdr:col>116</xdr:col>
      <xdr:colOff>114300</xdr:colOff>
      <xdr:row>38</xdr:row>
      <xdr:rowOff>31115</xdr:rowOff>
    </xdr:to>
    <xdr:sp macro="" textlink="">
      <xdr:nvSpPr>
        <xdr:cNvPr id="737" name="フローチャート: 判断 736"/>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8" name="直線コネクタ 73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130175</xdr:rowOff>
    </xdr:from>
    <xdr:to xmlns:xdr="http://schemas.openxmlformats.org/drawingml/2006/spreadsheetDrawing">
      <xdr:col>112</xdr:col>
      <xdr:colOff>38100</xdr:colOff>
      <xdr:row>37</xdr:row>
      <xdr:rowOff>60325</xdr:rowOff>
    </xdr:to>
    <xdr:sp macro="" textlink="">
      <xdr:nvSpPr>
        <xdr:cNvPr id="739" name="フローチャート: 判断 738"/>
        <xdr:cNvSpPr/>
      </xdr:nvSpPr>
      <xdr:spPr>
        <a:xfrm>
          <a:off x="21272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76835</xdr:rowOff>
    </xdr:from>
    <xdr:ext cx="469265" cy="258445"/>
    <xdr:sp macro="" textlink="">
      <xdr:nvSpPr>
        <xdr:cNvPr id="740" name="テキスト ボックス 739"/>
        <xdr:cNvSpPr txBox="1"/>
      </xdr:nvSpPr>
      <xdr:spPr>
        <a:xfrm>
          <a:off x="21088350" y="6077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81915</xdr:rowOff>
    </xdr:from>
    <xdr:to xmlns:xdr="http://schemas.openxmlformats.org/drawingml/2006/spreadsheetDrawing">
      <xdr:col>107</xdr:col>
      <xdr:colOff>50800</xdr:colOff>
      <xdr:row>38</xdr:row>
      <xdr:rowOff>139700</xdr:rowOff>
    </xdr:to>
    <xdr:cxnSp macro="">
      <xdr:nvCxnSpPr>
        <xdr:cNvPr id="741" name="直線コネクタ 740"/>
        <xdr:cNvCxnSpPr/>
      </xdr:nvCxnSpPr>
      <xdr:spPr>
        <a:xfrm>
          <a:off x="19545300" y="65970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162560</xdr:rowOff>
    </xdr:from>
    <xdr:to xmlns:xdr="http://schemas.openxmlformats.org/drawingml/2006/spreadsheetDrawing">
      <xdr:col>107</xdr:col>
      <xdr:colOff>101600</xdr:colOff>
      <xdr:row>38</xdr:row>
      <xdr:rowOff>92710</xdr:rowOff>
    </xdr:to>
    <xdr:sp macro="" textlink="">
      <xdr:nvSpPr>
        <xdr:cNvPr id="742" name="フローチャート: 判断 741"/>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109220</xdr:rowOff>
    </xdr:from>
    <xdr:ext cx="469265" cy="258445"/>
    <xdr:sp macro="" textlink="">
      <xdr:nvSpPr>
        <xdr:cNvPr id="743" name="テキスト ボックス 742"/>
        <xdr:cNvSpPr txBox="1"/>
      </xdr:nvSpPr>
      <xdr:spPr>
        <a:xfrm>
          <a:off x="20199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81915</xdr:rowOff>
    </xdr:from>
    <xdr:to xmlns:xdr="http://schemas.openxmlformats.org/drawingml/2006/spreadsheetDrawing">
      <xdr:col>102</xdr:col>
      <xdr:colOff>114300</xdr:colOff>
      <xdr:row>38</xdr:row>
      <xdr:rowOff>137795</xdr:rowOff>
    </xdr:to>
    <xdr:cxnSp macro="">
      <xdr:nvCxnSpPr>
        <xdr:cNvPr id="744" name="直線コネクタ 743"/>
        <xdr:cNvCxnSpPr/>
      </xdr:nvCxnSpPr>
      <xdr:spPr>
        <a:xfrm flipV="1">
          <a:off x="18656300" y="65970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45" name="フローチャート: 判断 744"/>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9265" cy="258445"/>
    <xdr:sp macro="" textlink="">
      <xdr:nvSpPr>
        <xdr:cNvPr id="746" name="テキスト ボックス 745"/>
        <xdr:cNvSpPr txBox="1"/>
      </xdr:nvSpPr>
      <xdr:spPr>
        <a:xfrm>
          <a:off x="19310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xdr:rowOff>
    </xdr:from>
    <xdr:to xmlns:xdr="http://schemas.openxmlformats.org/drawingml/2006/spreadsheetDrawing">
      <xdr:col>98</xdr:col>
      <xdr:colOff>38100</xdr:colOff>
      <xdr:row>38</xdr:row>
      <xdr:rowOff>104140</xdr:rowOff>
    </xdr:to>
    <xdr:sp macro="" textlink="">
      <xdr:nvSpPr>
        <xdr:cNvPr id="747" name="フローチャート: 判断 74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120650</xdr:rowOff>
    </xdr:from>
    <xdr:ext cx="378460" cy="258445"/>
    <xdr:sp macro="" textlink="">
      <xdr:nvSpPr>
        <xdr:cNvPr id="748" name="テキスト ボックス 747"/>
        <xdr:cNvSpPr txBox="1"/>
      </xdr:nvSpPr>
      <xdr:spPr>
        <a:xfrm>
          <a:off x="18467070" y="6292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5"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7" name="テキスト ボックス 75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9" name="テキスト ボックス 75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31115</xdr:rowOff>
    </xdr:from>
    <xdr:to xmlns:xdr="http://schemas.openxmlformats.org/drawingml/2006/spreadsheetDrawing">
      <xdr:col>102</xdr:col>
      <xdr:colOff>165100</xdr:colOff>
      <xdr:row>38</xdr:row>
      <xdr:rowOff>132715</xdr:rowOff>
    </xdr:to>
    <xdr:sp macro="" textlink="">
      <xdr:nvSpPr>
        <xdr:cNvPr id="760" name="楕円 759"/>
        <xdr:cNvSpPr/>
      </xdr:nvSpPr>
      <xdr:spPr>
        <a:xfrm>
          <a:off x="19494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123825</xdr:rowOff>
    </xdr:from>
    <xdr:ext cx="378460" cy="258445"/>
    <xdr:sp macro="" textlink="">
      <xdr:nvSpPr>
        <xdr:cNvPr id="761" name="テキスト ボックス 760"/>
        <xdr:cNvSpPr txBox="1"/>
      </xdr:nvSpPr>
      <xdr:spPr>
        <a:xfrm>
          <a:off x="19356070" y="6638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62" name="楕円 761"/>
        <xdr:cNvSpPr/>
      </xdr:nvSpPr>
      <xdr:spPr>
        <a:xfrm>
          <a:off x="18605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8255</xdr:rowOff>
    </xdr:from>
    <xdr:ext cx="313690" cy="258445"/>
    <xdr:sp macro="" textlink="">
      <xdr:nvSpPr>
        <xdr:cNvPr id="763" name="テキスト ボックス 762"/>
        <xdr:cNvSpPr txBox="1"/>
      </xdr:nvSpPr>
      <xdr:spPr>
        <a:xfrm>
          <a:off x="18499455" y="66948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2" name="テキスト ボックス 77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5" name="テキスト ボックス 774"/>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7" name="テキスト ボックス 776"/>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79" name="テキスト ボックス 778"/>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1" name="テキスト ボックス 780"/>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3" name="テキスト ボックス 782"/>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55880</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2159595" y="8628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6"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2540</xdr:rowOff>
    </xdr:from>
    <xdr:ext cx="534670" cy="259080"/>
    <xdr:sp macro="" textlink="">
      <xdr:nvSpPr>
        <xdr:cNvPr id="788" name="貸付金最大値テキスト"/>
        <xdr:cNvSpPr txBox="1"/>
      </xdr:nvSpPr>
      <xdr:spPr>
        <a:xfrm>
          <a:off x="22212300" y="8403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55880</xdr:rowOff>
    </xdr:from>
    <xdr:to xmlns:xdr="http://schemas.openxmlformats.org/drawingml/2006/spreadsheetDrawing">
      <xdr:col>116</xdr:col>
      <xdr:colOff>152400</xdr:colOff>
      <xdr:row>50</xdr:row>
      <xdr:rowOff>55880</xdr:rowOff>
    </xdr:to>
    <xdr:cxnSp macro="">
      <xdr:nvCxnSpPr>
        <xdr:cNvPr id="789" name="直線コネクタ 788"/>
        <xdr:cNvCxnSpPr/>
      </xdr:nvCxnSpPr>
      <xdr:spPr>
        <a:xfrm>
          <a:off x="22072600" y="862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79375</xdr:rowOff>
    </xdr:from>
    <xdr:to xmlns:xdr="http://schemas.openxmlformats.org/drawingml/2006/spreadsheetDrawing">
      <xdr:col>116</xdr:col>
      <xdr:colOff>63500</xdr:colOff>
      <xdr:row>58</xdr:row>
      <xdr:rowOff>84455</xdr:rowOff>
    </xdr:to>
    <xdr:cxnSp macro="">
      <xdr:nvCxnSpPr>
        <xdr:cNvPr id="790" name="直線コネクタ 789"/>
        <xdr:cNvCxnSpPr/>
      </xdr:nvCxnSpPr>
      <xdr:spPr>
        <a:xfrm>
          <a:off x="21323300" y="100234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137795</xdr:rowOff>
    </xdr:from>
    <xdr:ext cx="469900" cy="259080"/>
    <xdr:sp macro="" textlink="">
      <xdr:nvSpPr>
        <xdr:cNvPr id="791" name="貸付金平均値テキスト"/>
        <xdr:cNvSpPr txBox="1"/>
      </xdr:nvSpPr>
      <xdr:spPr>
        <a:xfrm>
          <a:off x="22212300" y="9738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114935</xdr:rowOff>
    </xdr:from>
    <xdr:to xmlns:xdr="http://schemas.openxmlformats.org/drawingml/2006/spreadsheetDrawing">
      <xdr:col>116</xdr:col>
      <xdr:colOff>114300</xdr:colOff>
      <xdr:row>58</xdr:row>
      <xdr:rowOff>45085</xdr:rowOff>
    </xdr:to>
    <xdr:sp macro="" textlink="">
      <xdr:nvSpPr>
        <xdr:cNvPr id="792" name="フローチャート: 判断 791"/>
        <xdr:cNvSpPr/>
      </xdr:nvSpPr>
      <xdr:spPr>
        <a:xfrm>
          <a:off x="22110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154940</xdr:rowOff>
    </xdr:from>
    <xdr:to xmlns:xdr="http://schemas.openxmlformats.org/drawingml/2006/spreadsheetDrawing">
      <xdr:col>111</xdr:col>
      <xdr:colOff>177800</xdr:colOff>
      <xdr:row>58</xdr:row>
      <xdr:rowOff>79375</xdr:rowOff>
    </xdr:to>
    <xdr:cxnSp macro="">
      <xdr:nvCxnSpPr>
        <xdr:cNvPr id="793" name="直線コネクタ 792"/>
        <xdr:cNvCxnSpPr/>
      </xdr:nvCxnSpPr>
      <xdr:spPr>
        <a:xfrm>
          <a:off x="20434300" y="992759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159385</xdr:rowOff>
    </xdr:from>
    <xdr:to xmlns:xdr="http://schemas.openxmlformats.org/drawingml/2006/spreadsheetDrawing">
      <xdr:col>112</xdr:col>
      <xdr:colOff>38100</xdr:colOff>
      <xdr:row>58</xdr:row>
      <xdr:rowOff>89535</xdr:rowOff>
    </xdr:to>
    <xdr:sp macro="" textlink="">
      <xdr:nvSpPr>
        <xdr:cNvPr id="794" name="フローチャート: 判断 793"/>
        <xdr:cNvSpPr/>
      </xdr:nvSpPr>
      <xdr:spPr>
        <a:xfrm>
          <a:off x="21272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106045</xdr:rowOff>
    </xdr:from>
    <xdr:ext cx="469265" cy="259080"/>
    <xdr:sp macro="" textlink="">
      <xdr:nvSpPr>
        <xdr:cNvPr id="795" name="テキスト ボックス 794"/>
        <xdr:cNvSpPr txBox="1"/>
      </xdr:nvSpPr>
      <xdr:spPr>
        <a:xfrm>
          <a:off x="21088350" y="9707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139065</xdr:rowOff>
    </xdr:from>
    <xdr:to xmlns:xdr="http://schemas.openxmlformats.org/drawingml/2006/spreadsheetDrawing">
      <xdr:col>107</xdr:col>
      <xdr:colOff>50800</xdr:colOff>
      <xdr:row>57</xdr:row>
      <xdr:rowOff>154940</xdr:rowOff>
    </xdr:to>
    <xdr:cxnSp macro="">
      <xdr:nvCxnSpPr>
        <xdr:cNvPr id="796" name="直線コネクタ 795"/>
        <xdr:cNvCxnSpPr/>
      </xdr:nvCxnSpPr>
      <xdr:spPr>
        <a:xfrm>
          <a:off x="19545300" y="99117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150495</xdr:rowOff>
    </xdr:from>
    <xdr:to xmlns:xdr="http://schemas.openxmlformats.org/drawingml/2006/spreadsheetDrawing">
      <xdr:col>107</xdr:col>
      <xdr:colOff>101600</xdr:colOff>
      <xdr:row>58</xdr:row>
      <xdr:rowOff>80645</xdr:rowOff>
    </xdr:to>
    <xdr:sp macro="" textlink="">
      <xdr:nvSpPr>
        <xdr:cNvPr id="797" name="フローチャート: 判断 796"/>
        <xdr:cNvSpPr/>
      </xdr:nvSpPr>
      <xdr:spPr>
        <a:xfrm>
          <a:off x="20383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71755</xdr:rowOff>
    </xdr:from>
    <xdr:ext cx="469265" cy="259080"/>
    <xdr:sp macro="" textlink="">
      <xdr:nvSpPr>
        <xdr:cNvPr id="798" name="テキスト ボックス 797"/>
        <xdr:cNvSpPr txBox="1"/>
      </xdr:nvSpPr>
      <xdr:spPr>
        <a:xfrm>
          <a:off x="20199350" y="10015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139065</xdr:rowOff>
    </xdr:from>
    <xdr:to xmlns:xdr="http://schemas.openxmlformats.org/drawingml/2006/spreadsheetDrawing">
      <xdr:col>102</xdr:col>
      <xdr:colOff>114300</xdr:colOff>
      <xdr:row>57</xdr:row>
      <xdr:rowOff>160655</xdr:rowOff>
    </xdr:to>
    <xdr:cxnSp macro="">
      <xdr:nvCxnSpPr>
        <xdr:cNvPr id="799" name="直線コネクタ 798"/>
        <xdr:cNvCxnSpPr/>
      </xdr:nvCxnSpPr>
      <xdr:spPr>
        <a:xfrm flipV="1">
          <a:off x="18656300" y="9911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142240</xdr:rowOff>
    </xdr:from>
    <xdr:to xmlns:xdr="http://schemas.openxmlformats.org/drawingml/2006/spreadsheetDrawing">
      <xdr:col>102</xdr:col>
      <xdr:colOff>165100</xdr:colOff>
      <xdr:row>58</xdr:row>
      <xdr:rowOff>72390</xdr:rowOff>
    </xdr:to>
    <xdr:sp macro="" textlink="">
      <xdr:nvSpPr>
        <xdr:cNvPr id="800" name="フローチャート: 判断 799"/>
        <xdr:cNvSpPr/>
      </xdr:nvSpPr>
      <xdr:spPr>
        <a:xfrm>
          <a:off x="19494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63500</xdr:rowOff>
    </xdr:from>
    <xdr:ext cx="469265" cy="258445"/>
    <xdr:sp macro="" textlink="">
      <xdr:nvSpPr>
        <xdr:cNvPr id="801" name="テキスト ボックス 800"/>
        <xdr:cNvSpPr txBox="1"/>
      </xdr:nvSpPr>
      <xdr:spPr>
        <a:xfrm>
          <a:off x="19310350" y="10007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139700</xdr:rowOff>
    </xdr:from>
    <xdr:to xmlns:xdr="http://schemas.openxmlformats.org/drawingml/2006/spreadsheetDrawing">
      <xdr:col>98</xdr:col>
      <xdr:colOff>38100</xdr:colOff>
      <xdr:row>58</xdr:row>
      <xdr:rowOff>69850</xdr:rowOff>
    </xdr:to>
    <xdr:sp macro="" textlink="">
      <xdr:nvSpPr>
        <xdr:cNvPr id="802" name="フローチャート: 判断 801"/>
        <xdr:cNvSpPr/>
      </xdr:nvSpPr>
      <xdr:spPr>
        <a:xfrm>
          <a:off x="18605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60960</xdr:rowOff>
    </xdr:from>
    <xdr:ext cx="469265" cy="259080"/>
    <xdr:sp macro="" textlink="">
      <xdr:nvSpPr>
        <xdr:cNvPr id="803" name="テキスト ボックス 802"/>
        <xdr:cNvSpPr txBox="1"/>
      </xdr:nvSpPr>
      <xdr:spPr>
        <a:xfrm>
          <a:off x="18421350" y="1000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33655</xdr:rowOff>
    </xdr:from>
    <xdr:to xmlns:xdr="http://schemas.openxmlformats.org/drawingml/2006/spreadsheetDrawing">
      <xdr:col>116</xdr:col>
      <xdr:colOff>114300</xdr:colOff>
      <xdr:row>58</xdr:row>
      <xdr:rowOff>135255</xdr:rowOff>
    </xdr:to>
    <xdr:sp macro="" textlink="">
      <xdr:nvSpPr>
        <xdr:cNvPr id="809" name="楕円 808"/>
        <xdr:cNvSpPr/>
      </xdr:nvSpPr>
      <xdr:spPr>
        <a:xfrm>
          <a:off x="22110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120650</xdr:rowOff>
    </xdr:from>
    <xdr:ext cx="469900" cy="258445"/>
    <xdr:sp macro="" textlink="">
      <xdr:nvSpPr>
        <xdr:cNvPr id="810" name="貸付金該当値テキスト"/>
        <xdr:cNvSpPr txBox="1"/>
      </xdr:nvSpPr>
      <xdr:spPr>
        <a:xfrm>
          <a:off x="22212300" y="9893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29210</xdr:rowOff>
    </xdr:from>
    <xdr:to xmlns:xdr="http://schemas.openxmlformats.org/drawingml/2006/spreadsheetDrawing">
      <xdr:col>112</xdr:col>
      <xdr:colOff>38100</xdr:colOff>
      <xdr:row>58</xdr:row>
      <xdr:rowOff>130175</xdr:rowOff>
    </xdr:to>
    <xdr:sp macro="" textlink="">
      <xdr:nvSpPr>
        <xdr:cNvPr id="811" name="楕円 810"/>
        <xdr:cNvSpPr/>
      </xdr:nvSpPr>
      <xdr:spPr>
        <a:xfrm>
          <a:off x="21272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121285</xdr:rowOff>
    </xdr:from>
    <xdr:ext cx="469265" cy="258445"/>
    <xdr:sp macro="" textlink="">
      <xdr:nvSpPr>
        <xdr:cNvPr id="812" name="テキスト ボックス 811"/>
        <xdr:cNvSpPr txBox="1"/>
      </xdr:nvSpPr>
      <xdr:spPr>
        <a:xfrm>
          <a:off x="21088350" y="10065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103505</xdr:rowOff>
    </xdr:from>
    <xdr:to xmlns:xdr="http://schemas.openxmlformats.org/drawingml/2006/spreadsheetDrawing">
      <xdr:col>107</xdr:col>
      <xdr:colOff>101600</xdr:colOff>
      <xdr:row>58</xdr:row>
      <xdr:rowOff>33655</xdr:rowOff>
    </xdr:to>
    <xdr:sp macro="" textlink="">
      <xdr:nvSpPr>
        <xdr:cNvPr id="813" name="楕円 812"/>
        <xdr:cNvSpPr/>
      </xdr:nvSpPr>
      <xdr:spPr>
        <a:xfrm>
          <a:off x="20383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50165</xdr:rowOff>
    </xdr:from>
    <xdr:ext cx="469265" cy="259080"/>
    <xdr:sp macro="" textlink="">
      <xdr:nvSpPr>
        <xdr:cNvPr id="814" name="テキスト ボックス 813"/>
        <xdr:cNvSpPr txBox="1"/>
      </xdr:nvSpPr>
      <xdr:spPr>
        <a:xfrm>
          <a:off x="20199350" y="9651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88265</xdr:rowOff>
    </xdr:from>
    <xdr:to xmlns:xdr="http://schemas.openxmlformats.org/drawingml/2006/spreadsheetDrawing">
      <xdr:col>102</xdr:col>
      <xdr:colOff>165100</xdr:colOff>
      <xdr:row>58</xdr:row>
      <xdr:rowOff>18415</xdr:rowOff>
    </xdr:to>
    <xdr:sp macro="" textlink="">
      <xdr:nvSpPr>
        <xdr:cNvPr id="815" name="楕円 814"/>
        <xdr:cNvSpPr/>
      </xdr:nvSpPr>
      <xdr:spPr>
        <a:xfrm>
          <a:off x="19494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34925</xdr:rowOff>
    </xdr:from>
    <xdr:ext cx="469265" cy="259080"/>
    <xdr:sp macro="" textlink="">
      <xdr:nvSpPr>
        <xdr:cNvPr id="816" name="テキスト ボックス 815"/>
        <xdr:cNvSpPr txBox="1"/>
      </xdr:nvSpPr>
      <xdr:spPr>
        <a:xfrm>
          <a:off x="19310350" y="9636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109855</xdr:rowOff>
    </xdr:from>
    <xdr:to xmlns:xdr="http://schemas.openxmlformats.org/drawingml/2006/spreadsheetDrawing">
      <xdr:col>98</xdr:col>
      <xdr:colOff>38100</xdr:colOff>
      <xdr:row>58</xdr:row>
      <xdr:rowOff>40640</xdr:rowOff>
    </xdr:to>
    <xdr:sp macro="" textlink="">
      <xdr:nvSpPr>
        <xdr:cNvPr id="817" name="楕円 816"/>
        <xdr:cNvSpPr/>
      </xdr:nvSpPr>
      <xdr:spPr>
        <a:xfrm>
          <a:off x="18605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56515</xdr:rowOff>
    </xdr:from>
    <xdr:ext cx="469265" cy="258445"/>
    <xdr:sp macro="" textlink="">
      <xdr:nvSpPr>
        <xdr:cNvPr id="818" name="テキスト ボックス 817"/>
        <xdr:cNvSpPr txBox="1"/>
      </xdr:nvSpPr>
      <xdr:spPr>
        <a:xfrm>
          <a:off x="1842135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7" name="テキスト ボックス 82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9" name="テキスト ボックス 828"/>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0" name="直線コネクタ 82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31" name="テキスト ボックス 830"/>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2" name="直線コネクタ 83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33" name="テキスト ボックス 832"/>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4" name="直線コネクタ 83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35" name="テキスト ボックス 834"/>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6" name="直線コネクタ 83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37" name="テキスト ボックス 836"/>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9" name="テキスト ボックス 83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13335</xdr:rowOff>
    </xdr:from>
    <xdr:to xmlns:xdr="http://schemas.openxmlformats.org/drawingml/2006/spreadsheetDrawing">
      <xdr:col>116</xdr:col>
      <xdr:colOff>62865</xdr:colOff>
      <xdr:row>79</xdr:row>
      <xdr:rowOff>64135</xdr:rowOff>
    </xdr:to>
    <xdr:cxnSp macro="">
      <xdr:nvCxnSpPr>
        <xdr:cNvPr id="841" name="直線コネクタ 840"/>
        <xdr:cNvCxnSpPr/>
      </xdr:nvCxnSpPr>
      <xdr:spPr>
        <a:xfrm flipV="1">
          <a:off x="22159595" y="12014835"/>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67945</xdr:rowOff>
    </xdr:from>
    <xdr:ext cx="534670" cy="258445"/>
    <xdr:sp macro="" textlink="">
      <xdr:nvSpPr>
        <xdr:cNvPr id="842" name="繰出金最小値テキスト"/>
        <xdr:cNvSpPr txBox="1"/>
      </xdr:nvSpPr>
      <xdr:spPr>
        <a:xfrm>
          <a:off x="22212300" y="13612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64135</xdr:rowOff>
    </xdr:from>
    <xdr:to xmlns:xdr="http://schemas.openxmlformats.org/drawingml/2006/spreadsheetDrawing">
      <xdr:col>116</xdr:col>
      <xdr:colOff>152400</xdr:colOff>
      <xdr:row>79</xdr:row>
      <xdr:rowOff>64135</xdr:rowOff>
    </xdr:to>
    <xdr:cxnSp macro="">
      <xdr:nvCxnSpPr>
        <xdr:cNvPr id="843" name="直線コネクタ 842"/>
        <xdr:cNvCxnSpPr/>
      </xdr:nvCxnSpPr>
      <xdr:spPr>
        <a:xfrm>
          <a:off x="22072600" y="1360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132080</xdr:rowOff>
    </xdr:from>
    <xdr:ext cx="598805" cy="258445"/>
    <xdr:sp macro="" textlink="">
      <xdr:nvSpPr>
        <xdr:cNvPr id="844" name="繰出金最大値テキスト"/>
        <xdr:cNvSpPr txBox="1"/>
      </xdr:nvSpPr>
      <xdr:spPr>
        <a:xfrm>
          <a:off x="22212300" y="11790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13335</xdr:rowOff>
    </xdr:from>
    <xdr:to xmlns:xdr="http://schemas.openxmlformats.org/drawingml/2006/spreadsheetDrawing">
      <xdr:col>116</xdr:col>
      <xdr:colOff>152400</xdr:colOff>
      <xdr:row>70</xdr:row>
      <xdr:rowOff>13335</xdr:rowOff>
    </xdr:to>
    <xdr:cxnSp macro="">
      <xdr:nvCxnSpPr>
        <xdr:cNvPr id="845" name="直線コネクタ 844"/>
        <xdr:cNvCxnSpPr/>
      </xdr:nvCxnSpPr>
      <xdr:spPr>
        <a:xfrm>
          <a:off x="22072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141605</xdr:rowOff>
    </xdr:from>
    <xdr:to xmlns:xdr="http://schemas.openxmlformats.org/drawingml/2006/spreadsheetDrawing">
      <xdr:col>116</xdr:col>
      <xdr:colOff>63500</xdr:colOff>
      <xdr:row>75</xdr:row>
      <xdr:rowOff>12700</xdr:rowOff>
    </xdr:to>
    <xdr:cxnSp macro="">
      <xdr:nvCxnSpPr>
        <xdr:cNvPr id="846" name="直線コネクタ 845"/>
        <xdr:cNvCxnSpPr/>
      </xdr:nvCxnSpPr>
      <xdr:spPr>
        <a:xfrm flipV="1">
          <a:off x="21323300" y="128289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130175</xdr:rowOff>
    </xdr:from>
    <xdr:ext cx="534670" cy="259080"/>
    <xdr:sp macro="" textlink="">
      <xdr:nvSpPr>
        <xdr:cNvPr id="847" name="繰出金平均値テキスト"/>
        <xdr:cNvSpPr txBox="1"/>
      </xdr:nvSpPr>
      <xdr:spPr>
        <a:xfrm>
          <a:off x="22212300" y="12817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151765</xdr:rowOff>
    </xdr:from>
    <xdr:to xmlns:xdr="http://schemas.openxmlformats.org/drawingml/2006/spreadsheetDrawing">
      <xdr:col>116</xdr:col>
      <xdr:colOff>114300</xdr:colOff>
      <xdr:row>75</xdr:row>
      <xdr:rowOff>81915</xdr:rowOff>
    </xdr:to>
    <xdr:sp macro="" textlink="">
      <xdr:nvSpPr>
        <xdr:cNvPr id="848" name="フローチャート: 判断 847"/>
        <xdr:cNvSpPr/>
      </xdr:nvSpPr>
      <xdr:spPr>
        <a:xfrm>
          <a:off x="221107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12700</xdr:rowOff>
    </xdr:from>
    <xdr:to xmlns:xdr="http://schemas.openxmlformats.org/drawingml/2006/spreadsheetDrawing">
      <xdr:col>111</xdr:col>
      <xdr:colOff>177800</xdr:colOff>
      <xdr:row>75</xdr:row>
      <xdr:rowOff>19685</xdr:rowOff>
    </xdr:to>
    <xdr:cxnSp macro="">
      <xdr:nvCxnSpPr>
        <xdr:cNvPr id="849" name="直線コネクタ 848"/>
        <xdr:cNvCxnSpPr/>
      </xdr:nvCxnSpPr>
      <xdr:spPr>
        <a:xfrm flipV="1">
          <a:off x="20434300" y="12871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109855</xdr:rowOff>
    </xdr:from>
    <xdr:to xmlns:xdr="http://schemas.openxmlformats.org/drawingml/2006/spreadsheetDrawing">
      <xdr:col>112</xdr:col>
      <xdr:colOff>38100</xdr:colOff>
      <xdr:row>75</xdr:row>
      <xdr:rowOff>40640</xdr:rowOff>
    </xdr:to>
    <xdr:sp macro="" textlink="">
      <xdr:nvSpPr>
        <xdr:cNvPr id="850" name="フローチャート: 判断 849"/>
        <xdr:cNvSpPr/>
      </xdr:nvSpPr>
      <xdr:spPr>
        <a:xfrm>
          <a:off x="21272500" y="12797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56515</xdr:rowOff>
    </xdr:from>
    <xdr:ext cx="534035" cy="258445"/>
    <xdr:sp macro="" textlink="">
      <xdr:nvSpPr>
        <xdr:cNvPr id="851" name="テキスト ボックス 850"/>
        <xdr:cNvSpPr txBox="1"/>
      </xdr:nvSpPr>
      <xdr:spPr>
        <a:xfrm>
          <a:off x="21055965" y="12572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19685</xdr:rowOff>
    </xdr:from>
    <xdr:to xmlns:xdr="http://schemas.openxmlformats.org/drawingml/2006/spreadsheetDrawing">
      <xdr:col>107</xdr:col>
      <xdr:colOff>50800</xdr:colOff>
      <xdr:row>75</xdr:row>
      <xdr:rowOff>31115</xdr:rowOff>
    </xdr:to>
    <xdr:cxnSp macro="">
      <xdr:nvCxnSpPr>
        <xdr:cNvPr id="852" name="直線コネクタ 851"/>
        <xdr:cNvCxnSpPr/>
      </xdr:nvCxnSpPr>
      <xdr:spPr>
        <a:xfrm flipV="1">
          <a:off x="19545300" y="128784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117475</xdr:rowOff>
    </xdr:from>
    <xdr:to xmlns:xdr="http://schemas.openxmlformats.org/drawingml/2006/spreadsheetDrawing">
      <xdr:col>107</xdr:col>
      <xdr:colOff>101600</xdr:colOff>
      <xdr:row>75</xdr:row>
      <xdr:rowOff>47625</xdr:rowOff>
    </xdr:to>
    <xdr:sp macro="" textlink="">
      <xdr:nvSpPr>
        <xdr:cNvPr id="853" name="フローチャート: 判断 852"/>
        <xdr:cNvSpPr/>
      </xdr:nvSpPr>
      <xdr:spPr>
        <a:xfrm>
          <a:off x="20383500" y="1280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64135</xdr:rowOff>
    </xdr:from>
    <xdr:ext cx="534035" cy="258445"/>
    <xdr:sp macro="" textlink="">
      <xdr:nvSpPr>
        <xdr:cNvPr id="854" name="テキスト ボックス 853"/>
        <xdr:cNvSpPr txBox="1"/>
      </xdr:nvSpPr>
      <xdr:spPr>
        <a:xfrm>
          <a:off x="20166965" y="1257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31115</xdr:rowOff>
    </xdr:from>
    <xdr:to xmlns:xdr="http://schemas.openxmlformats.org/drawingml/2006/spreadsheetDrawing">
      <xdr:col>102</xdr:col>
      <xdr:colOff>114300</xdr:colOff>
      <xdr:row>75</xdr:row>
      <xdr:rowOff>67945</xdr:rowOff>
    </xdr:to>
    <xdr:cxnSp macro="">
      <xdr:nvCxnSpPr>
        <xdr:cNvPr id="855" name="直線コネクタ 854"/>
        <xdr:cNvCxnSpPr/>
      </xdr:nvCxnSpPr>
      <xdr:spPr>
        <a:xfrm flipV="1">
          <a:off x="18656300" y="128898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99060</xdr:rowOff>
    </xdr:from>
    <xdr:to xmlns:xdr="http://schemas.openxmlformats.org/drawingml/2006/spreadsheetDrawing">
      <xdr:col>102</xdr:col>
      <xdr:colOff>165100</xdr:colOff>
      <xdr:row>75</xdr:row>
      <xdr:rowOff>29210</xdr:rowOff>
    </xdr:to>
    <xdr:sp macro="" textlink="">
      <xdr:nvSpPr>
        <xdr:cNvPr id="856" name="フローチャート: 判断 855"/>
        <xdr:cNvSpPr/>
      </xdr:nvSpPr>
      <xdr:spPr>
        <a:xfrm>
          <a:off x="194945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45720</xdr:rowOff>
    </xdr:from>
    <xdr:ext cx="534035" cy="259080"/>
    <xdr:sp macro="" textlink="">
      <xdr:nvSpPr>
        <xdr:cNvPr id="857" name="テキスト ボックス 856"/>
        <xdr:cNvSpPr txBox="1"/>
      </xdr:nvSpPr>
      <xdr:spPr>
        <a:xfrm>
          <a:off x="19277965" y="1256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114300</xdr:rowOff>
    </xdr:from>
    <xdr:to xmlns:xdr="http://schemas.openxmlformats.org/drawingml/2006/spreadsheetDrawing">
      <xdr:col>98</xdr:col>
      <xdr:colOff>38100</xdr:colOff>
      <xdr:row>75</xdr:row>
      <xdr:rowOff>44450</xdr:rowOff>
    </xdr:to>
    <xdr:sp macro="" textlink="">
      <xdr:nvSpPr>
        <xdr:cNvPr id="858" name="フローチャート: 判断 857"/>
        <xdr:cNvSpPr/>
      </xdr:nvSpPr>
      <xdr:spPr>
        <a:xfrm>
          <a:off x="186055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60960</xdr:rowOff>
    </xdr:from>
    <xdr:ext cx="534035" cy="259080"/>
    <xdr:sp macro="" textlink="">
      <xdr:nvSpPr>
        <xdr:cNvPr id="859" name="テキスト ボックス 858"/>
        <xdr:cNvSpPr txBox="1"/>
      </xdr:nvSpPr>
      <xdr:spPr>
        <a:xfrm>
          <a:off x="18388965" y="12576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90805</xdr:rowOff>
    </xdr:from>
    <xdr:to xmlns:xdr="http://schemas.openxmlformats.org/drawingml/2006/spreadsheetDrawing">
      <xdr:col>116</xdr:col>
      <xdr:colOff>114300</xdr:colOff>
      <xdr:row>75</xdr:row>
      <xdr:rowOff>20955</xdr:rowOff>
    </xdr:to>
    <xdr:sp macro="" textlink="">
      <xdr:nvSpPr>
        <xdr:cNvPr id="865" name="楕円 864"/>
        <xdr:cNvSpPr/>
      </xdr:nvSpPr>
      <xdr:spPr>
        <a:xfrm>
          <a:off x="221107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113665</xdr:rowOff>
    </xdr:from>
    <xdr:ext cx="534670" cy="258445"/>
    <xdr:sp macro="" textlink="">
      <xdr:nvSpPr>
        <xdr:cNvPr id="866" name="繰出金該当値テキスト"/>
        <xdr:cNvSpPr txBox="1"/>
      </xdr:nvSpPr>
      <xdr:spPr>
        <a:xfrm>
          <a:off x="22212300" y="12629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133350</xdr:rowOff>
    </xdr:from>
    <xdr:to xmlns:xdr="http://schemas.openxmlformats.org/drawingml/2006/spreadsheetDrawing">
      <xdr:col>112</xdr:col>
      <xdr:colOff>38100</xdr:colOff>
      <xdr:row>75</xdr:row>
      <xdr:rowOff>63500</xdr:rowOff>
    </xdr:to>
    <xdr:sp macro="" textlink="">
      <xdr:nvSpPr>
        <xdr:cNvPr id="867" name="楕円 866"/>
        <xdr:cNvSpPr/>
      </xdr:nvSpPr>
      <xdr:spPr>
        <a:xfrm>
          <a:off x="212725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54610</xdr:rowOff>
    </xdr:from>
    <xdr:ext cx="534035" cy="258445"/>
    <xdr:sp macro="" textlink="">
      <xdr:nvSpPr>
        <xdr:cNvPr id="868" name="テキスト ボックス 867"/>
        <xdr:cNvSpPr txBox="1"/>
      </xdr:nvSpPr>
      <xdr:spPr>
        <a:xfrm>
          <a:off x="21055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140335</xdr:rowOff>
    </xdr:from>
    <xdr:to xmlns:xdr="http://schemas.openxmlformats.org/drawingml/2006/spreadsheetDrawing">
      <xdr:col>107</xdr:col>
      <xdr:colOff>101600</xdr:colOff>
      <xdr:row>75</xdr:row>
      <xdr:rowOff>70485</xdr:rowOff>
    </xdr:to>
    <xdr:sp macro="" textlink="">
      <xdr:nvSpPr>
        <xdr:cNvPr id="869" name="楕円 868"/>
        <xdr:cNvSpPr/>
      </xdr:nvSpPr>
      <xdr:spPr>
        <a:xfrm>
          <a:off x="20383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61595</xdr:rowOff>
    </xdr:from>
    <xdr:ext cx="534035" cy="259080"/>
    <xdr:sp macro="" textlink="">
      <xdr:nvSpPr>
        <xdr:cNvPr id="870" name="テキスト ボックス 869"/>
        <xdr:cNvSpPr txBox="1"/>
      </xdr:nvSpPr>
      <xdr:spPr>
        <a:xfrm>
          <a:off x="20166965" y="12920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151765</xdr:rowOff>
    </xdr:from>
    <xdr:to xmlns:xdr="http://schemas.openxmlformats.org/drawingml/2006/spreadsheetDrawing">
      <xdr:col>102</xdr:col>
      <xdr:colOff>165100</xdr:colOff>
      <xdr:row>75</xdr:row>
      <xdr:rowOff>81915</xdr:rowOff>
    </xdr:to>
    <xdr:sp macro="" textlink="">
      <xdr:nvSpPr>
        <xdr:cNvPr id="871" name="楕円 870"/>
        <xdr:cNvSpPr/>
      </xdr:nvSpPr>
      <xdr:spPr>
        <a:xfrm>
          <a:off x="19494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73025</xdr:rowOff>
    </xdr:from>
    <xdr:ext cx="534035" cy="259080"/>
    <xdr:sp macro="" textlink="">
      <xdr:nvSpPr>
        <xdr:cNvPr id="872" name="テキスト ボックス 871"/>
        <xdr:cNvSpPr txBox="1"/>
      </xdr:nvSpPr>
      <xdr:spPr>
        <a:xfrm>
          <a:off x="19277965" y="12931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17780</xdr:rowOff>
    </xdr:from>
    <xdr:to xmlns:xdr="http://schemas.openxmlformats.org/drawingml/2006/spreadsheetDrawing">
      <xdr:col>98</xdr:col>
      <xdr:colOff>38100</xdr:colOff>
      <xdr:row>75</xdr:row>
      <xdr:rowOff>118745</xdr:rowOff>
    </xdr:to>
    <xdr:sp macro="" textlink="">
      <xdr:nvSpPr>
        <xdr:cNvPr id="873" name="楕円 872"/>
        <xdr:cNvSpPr/>
      </xdr:nvSpPr>
      <xdr:spPr>
        <a:xfrm>
          <a:off x="18605500"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109855</xdr:rowOff>
    </xdr:from>
    <xdr:ext cx="534035" cy="258445"/>
    <xdr:sp macro="" textlink="">
      <xdr:nvSpPr>
        <xdr:cNvPr id="874" name="テキスト ボックス 873"/>
        <xdr:cNvSpPr txBox="1"/>
      </xdr:nvSpPr>
      <xdr:spPr>
        <a:xfrm>
          <a:off x="18388965" y="1296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3" name="テキスト ボックス 88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6" name="テキスト ボックス 88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8" name="テキスト ボックス 88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0" name="テキスト ボックス 89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3" name="テキスト ボックス 90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6" name="テキスト ボックス 90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8" name="テキスト ボックス 90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7" name="テキスト ボックス 91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9" name="テキスト ボックス 91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1" name="テキスト ボックス 92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3" name="テキスト ボックス 92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歳出決算総額は住民一人当たりで</a:t>
          </a:r>
          <a:r>
            <a:rPr kumimoji="1" lang="en-US" altLang="ja-JP" sz="1300">
              <a:solidFill>
                <a:schemeClr val="dk1"/>
              </a:solidFill>
              <a:effectLst/>
              <a:latin typeface="ＭＳ Ｐゴシック"/>
              <a:ea typeface="ＭＳ Ｐゴシック"/>
              <a:cs typeface="+mn-cs"/>
            </a:rPr>
            <a:t>858,376</a:t>
          </a:r>
          <a:r>
            <a:rPr kumimoji="1" lang="ja-JP" altLang="ja-JP" sz="1300">
              <a:solidFill>
                <a:schemeClr val="dk1"/>
              </a:solidFill>
              <a:effectLst/>
              <a:latin typeface="ＭＳ Ｐゴシック"/>
              <a:ea typeface="ＭＳ Ｐゴシック"/>
              <a:cs typeface="+mn-cs"/>
            </a:rPr>
            <a:t>円となっている。主な構成項目である人件費は、住民一人当たり</a:t>
          </a:r>
          <a:r>
            <a:rPr kumimoji="1" lang="en-US" altLang="ja-JP" sz="1300">
              <a:solidFill>
                <a:schemeClr val="dk1"/>
              </a:solidFill>
              <a:effectLst/>
              <a:latin typeface="ＭＳ Ｐゴシック"/>
              <a:ea typeface="ＭＳ Ｐゴシック"/>
              <a:cs typeface="+mn-cs"/>
            </a:rPr>
            <a:t>134,532</a:t>
          </a:r>
          <a:r>
            <a:rPr kumimoji="1" lang="ja-JP" altLang="ja-JP" sz="1300">
              <a:solidFill>
                <a:schemeClr val="dk1"/>
              </a:solidFill>
              <a:effectLst/>
              <a:latin typeface="ＭＳ Ｐゴシック"/>
              <a:ea typeface="ＭＳ Ｐゴシック"/>
              <a:cs typeface="+mn-cs"/>
            </a:rPr>
            <a:t>円となっており、類似団体を大きく上回るのは、保育所が直営である影響もあるが、依然として類似団体より高い数値であるため、引き続き、類似団体との乖離が大きくならないように、給与水準の適正化を図っていく必要が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物件費は、住民一人当たり</a:t>
          </a:r>
          <a:r>
            <a:rPr kumimoji="1" lang="en-US" altLang="ja-JP" sz="1300">
              <a:solidFill>
                <a:schemeClr val="dk1"/>
              </a:solidFill>
              <a:effectLst/>
              <a:latin typeface="ＭＳ Ｐゴシック"/>
              <a:ea typeface="ＭＳ Ｐゴシック"/>
              <a:cs typeface="+mn-cs"/>
            </a:rPr>
            <a:t>168,705</a:t>
          </a:r>
          <a:r>
            <a:rPr kumimoji="1" lang="ja-JP" altLang="ja-JP" sz="1300">
              <a:solidFill>
                <a:schemeClr val="dk1"/>
              </a:solidFill>
              <a:effectLst/>
              <a:latin typeface="ＭＳ Ｐゴシック"/>
              <a:ea typeface="ＭＳ Ｐゴシック"/>
              <a:cs typeface="+mn-cs"/>
            </a:rPr>
            <a:t>円となっており、業務のアウトソーシング、ふるさと納税返礼品配送業務に係る委託料や手数料</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情報センター事業に伴う保守料等の経費は大幅な減少が見込めない状況であるが、適時、全体経費の見直しを行い、経常経費の削減に努めたい。</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普通建設事業費は一人当たり</a:t>
          </a:r>
          <a:r>
            <a:rPr kumimoji="1" lang="en-US" altLang="ja-JP" sz="1300">
              <a:solidFill>
                <a:schemeClr val="dk1"/>
              </a:solidFill>
              <a:effectLst/>
              <a:latin typeface="ＭＳ Ｐゴシック"/>
              <a:ea typeface="ＭＳ Ｐゴシック"/>
              <a:cs typeface="+mn-cs"/>
            </a:rPr>
            <a:t>143,915</a:t>
          </a:r>
          <a:r>
            <a:rPr kumimoji="1" lang="ja-JP" altLang="ja-JP" sz="1300">
              <a:solidFill>
                <a:schemeClr val="dk1"/>
              </a:solidFill>
              <a:effectLst/>
              <a:latin typeface="ＭＳ Ｐゴシック"/>
              <a:ea typeface="ＭＳ Ｐゴシック"/>
              <a:cs typeface="+mn-cs"/>
            </a:rPr>
            <a:t>円となっており、類似団体と</a:t>
          </a:r>
          <a:r>
            <a:rPr kumimoji="1" lang="ja-JP" altLang="en-US" sz="1300">
              <a:solidFill>
                <a:schemeClr val="dk1"/>
              </a:solidFill>
              <a:effectLst/>
              <a:latin typeface="ＭＳ Ｐゴシック"/>
              <a:ea typeface="ＭＳ Ｐゴシック"/>
              <a:cs typeface="+mn-cs"/>
            </a:rPr>
            <a:t>近い数値となっている</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しかしながら、高規格道路整備事業に合わせた周辺整備事業なども予定されているため、</a:t>
          </a:r>
          <a:r>
            <a:rPr kumimoji="1" lang="ja-JP" altLang="ja-JP" sz="1300">
              <a:solidFill>
                <a:schemeClr val="dk1"/>
              </a:solidFill>
              <a:effectLst/>
              <a:latin typeface="ＭＳ Ｐゴシック"/>
              <a:ea typeface="ＭＳ Ｐゴシック"/>
              <a:cs typeface="+mn-cs"/>
            </a:rPr>
            <a:t>今後も引き続き公共施設等総合管理計画に基づき、直営保育所の事業の精査を行いながら、事業費の減少を目指していくこととする。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公債費は、住民一人当たりで</a:t>
          </a:r>
          <a:r>
            <a:rPr kumimoji="1" lang="en-US" altLang="ja-JP" sz="1300">
              <a:solidFill>
                <a:schemeClr val="dk1"/>
              </a:solidFill>
              <a:effectLst/>
              <a:latin typeface="ＭＳ Ｐゴシック"/>
              <a:ea typeface="ＭＳ Ｐゴシック"/>
              <a:cs typeface="+mn-cs"/>
            </a:rPr>
            <a:t>135,269</a:t>
          </a:r>
          <a:r>
            <a:rPr kumimoji="1" lang="ja-JP" altLang="ja-JP" sz="1300">
              <a:solidFill>
                <a:schemeClr val="dk1"/>
              </a:solidFill>
              <a:effectLst/>
              <a:latin typeface="ＭＳ Ｐゴシック"/>
              <a:ea typeface="ＭＳ Ｐゴシック"/>
              <a:cs typeface="+mn-cs"/>
            </a:rPr>
            <a:t>円となっており、依然として類似団体よりも高い数値</a:t>
          </a:r>
          <a:r>
            <a:rPr kumimoji="1" lang="ja-JP" altLang="en-US" sz="1300">
              <a:solidFill>
                <a:schemeClr val="dk1"/>
              </a:solidFill>
              <a:effectLst/>
              <a:latin typeface="ＭＳ Ｐゴシック"/>
              <a:ea typeface="ＭＳ Ｐゴシック"/>
              <a:cs typeface="+mn-cs"/>
            </a:rPr>
            <a:t>である。庁舎建設事業などの大型事業に対する元金措置期間終了に伴って、今後も増加傾向が見込まれることから、引き続き</a:t>
          </a:r>
          <a:r>
            <a:rPr kumimoji="1" lang="ja-JP" altLang="ja-JP" sz="1300">
              <a:solidFill>
                <a:schemeClr val="dk1"/>
              </a:solidFill>
              <a:effectLst/>
              <a:latin typeface="ＭＳ Ｐゴシック"/>
              <a:ea typeface="ＭＳ Ｐゴシック"/>
              <a:cs typeface="+mn-cs"/>
            </a:rPr>
            <a:t>繰上償還</a:t>
          </a:r>
          <a:r>
            <a:rPr kumimoji="1" lang="ja-JP" altLang="en-US" sz="1300">
              <a:solidFill>
                <a:schemeClr val="dk1"/>
              </a:solidFill>
              <a:effectLst/>
              <a:latin typeface="ＭＳ Ｐゴシック"/>
              <a:ea typeface="ＭＳ Ｐゴシック"/>
              <a:cs typeface="+mn-cs"/>
            </a:rPr>
            <a:t>の検討をしながら</a:t>
          </a:r>
          <a:r>
            <a:rPr kumimoji="1" lang="ja-JP" altLang="ja-JP" sz="1300">
              <a:solidFill>
                <a:schemeClr val="dk1"/>
              </a:solidFill>
              <a:effectLst/>
              <a:latin typeface="ＭＳ Ｐゴシック"/>
              <a:ea typeface="ＭＳ Ｐゴシック"/>
              <a:cs typeface="+mn-cs"/>
            </a:rPr>
            <a:t>、公債費の更なる削減に努めたい。</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11,058
10,927
188.46
9,689,041
9,491,918
178,848
4,993,854
13,020,841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92710</xdr:rowOff>
    </xdr:from>
    <xdr:to xmlns:xdr="http://schemas.openxmlformats.org/drawingml/2006/spreadsheetDrawing">
      <xdr:col>24</xdr:col>
      <xdr:colOff>62865</xdr:colOff>
      <xdr:row>39</xdr:row>
      <xdr:rowOff>102870</xdr:rowOff>
    </xdr:to>
    <xdr:cxnSp macro="">
      <xdr:nvCxnSpPr>
        <xdr:cNvPr id="56" name="直線コネクタ 55"/>
        <xdr:cNvCxnSpPr/>
      </xdr:nvCxnSpPr>
      <xdr:spPr>
        <a:xfrm flipV="1">
          <a:off x="4633595" y="523621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106680</xdr:rowOff>
    </xdr:from>
    <xdr:ext cx="469900" cy="259080"/>
    <xdr:sp macro="" textlink="">
      <xdr:nvSpPr>
        <xdr:cNvPr id="57" name="議会費最小値テキスト"/>
        <xdr:cNvSpPr txBox="1"/>
      </xdr:nvSpPr>
      <xdr:spPr>
        <a:xfrm>
          <a:off x="46863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102870</xdr:rowOff>
    </xdr:from>
    <xdr:to xmlns:xdr="http://schemas.openxmlformats.org/drawingml/2006/spreadsheetDrawing">
      <xdr:col>24</xdr:col>
      <xdr:colOff>152400</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39370</xdr:rowOff>
    </xdr:from>
    <xdr:ext cx="469900" cy="259080"/>
    <xdr:sp macro="" textlink="">
      <xdr:nvSpPr>
        <xdr:cNvPr id="59" name="議会費最大値テキスト"/>
        <xdr:cNvSpPr txBox="1"/>
      </xdr:nvSpPr>
      <xdr:spPr>
        <a:xfrm>
          <a:off x="4686300" y="501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92710</xdr:rowOff>
    </xdr:from>
    <xdr:to xmlns:xdr="http://schemas.openxmlformats.org/drawingml/2006/spreadsheetDrawing">
      <xdr:col>24</xdr:col>
      <xdr:colOff>152400</xdr:colOff>
      <xdr:row>30</xdr:row>
      <xdr:rowOff>92710</xdr:rowOff>
    </xdr:to>
    <xdr:cxnSp macro="">
      <xdr:nvCxnSpPr>
        <xdr:cNvPr id="60" name="直線コネクタ 59"/>
        <xdr:cNvCxnSpPr/>
      </xdr:nvCxnSpPr>
      <xdr:spPr>
        <a:xfrm>
          <a:off x="4546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53340</xdr:rowOff>
    </xdr:from>
    <xdr:to xmlns:xdr="http://schemas.openxmlformats.org/drawingml/2006/spreadsheetDrawing">
      <xdr:col>24</xdr:col>
      <xdr:colOff>63500</xdr:colOff>
      <xdr:row>38</xdr:row>
      <xdr:rowOff>83185</xdr:rowOff>
    </xdr:to>
    <xdr:cxnSp macro="">
      <xdr:nvCxnSpPr>
        <xdr:cNvPr id="61" name="直線コネクタ 60"/>
        <xdr:cNvCxnSpPr/>
      </xdr:nvCxnSpPr>
      <xdr:spPr>
        <a:xfrm>
          <a:off x="3797300" y="656844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13970</xdr:rowOff>
    </xdr:from>
    <xdr:ext cx="469900" cy="259080"/>
    <xdr:sp macro="" textlink="">
      <xdr:nvSpPr>
        <xdr:cNvPr id="62" name="議会費平均値テキスト"/>
        <xdr:cNvSpPr txBox="1"/>
      </xdr:nvSpPr>
      <xdr:spPr>
        <a:xfrm>
          <a:off x="4686300" y="6014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162560</xdr:rowOff>
    </xdr:from>
    <xdr:to xmlns:xdr="http://schemas.openxmlformats.org/drawingml/2006/spreadsheetDrawing">
      <xdr:col>24</xdr:col>
      <xdr:colOff>114300</xdr:colOff>
      <xdr:row>36</xdr:row>
      <xdr:rowOff>92710</xdr:rowOff>
    </xdr:to>
    <xdr:sp macro="" textlink="">
      <xdr:nvSpPr>
        <xdr:cNvPr id="63" name="フローチャート: 判断 62"/>
        <xdr:cNvSpPr/>
      </xdr:nvSpPr>
      <xdr:spPr>
        <a:xfrm>
          <a:off x="4584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13335</xdr:rowOff>
    </xdr:from>
    <xdr:to xmlns:xdr="http://schemas.openxmlformats.org/drawingml/2006/spreadsheetDrawing">
      <xdr:col>19</xdr:col>
      <xdr:colOff>177800</xdr:colOff>
      <xdr:row>38</xdr:row>
      <xdr:rowOff>53340</xdr:rowOff>
    </xdr:to>
    <xdr:cxnSp macro="">
      <xdr:nvCxnSpPr>
        <xdr:cNvPr id="64" name="直線コネクタ 63"/>
        <xdr:cNvCxnSpPr/>
      </xdr:nvCxnSpPr>
      <xdr:spPr>
        <a:xfrm>
          <a:off x="2908300" y="65284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10160</xdr:rowOff>
    </xdr:from>
    <xdr:to xmlns:xdr="http://schemas.openxmlformats.org/drawingml/2006/spreadsheetDrawing">
      <xdr:col>20</xdr:col>
      <xdr:colOff>38100</xdr:colOff>
      <xdr:row>36</xdr:row>
      <xdr:rowOff>111760</xdr:rowOff>
    </xdr:to>
    <xdr:sp macro="" textlink="">
      <xdr:nvSpPr>
        <xdr:cNvPr id="65" name="フローチャート: 判断 64"/>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128270</xdr:rowOff>
    </xdr:from>
    <xdr:ext cx="469265" cy="259080"/>
    <xdr:sp macro="" textlink="">
      <xdr:nvSpPr>
        <xdr:cNvPr id="66" name="テキスト ボックス 65"/>
        <xdr:cNvSpPr txBox="1"/>
      </xdr:nvSpPr>
      <xdr:spPr>
        <a:xfrm>
          <a:off x="3562350" y="595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13335</xdr:rowOff>
    </xdr:from>
    <xdr:to xmlns:xdr="http://schemas.openxmlformats.org/drawingml/2006/spreadsheetDrawing">
      <xdr:col>15</xdr:col>
      <xdr:colOff>50800</xdr:colOff>
      <xdr:row>38</xdr:row>
      <xdr:rowOff>26670</xdr:rowOff>
    </xdr:to>
    <xdr:cxnSp macro="">
      <xdr:nvCxnSpPr>
        <xdr:cNvPr id="67" name="直線コネクタ 66"/>
        <xdr:cNvCxnSpPr/>
      </xdr:nvCxnSpPr>
      <xdr:spPr>
        <a:xfrm flipV="1">
          <a:off x="2019300" y="65284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42545</xdr:rowOff>
    </xdr:from>
    <xdr:to xmlns:xdr="http://schemas.openxmlformats.org/drawingml/2006/spreadsheetDrawing">
      <xdr:col>15</xdr:col>
      <xdr:colOff>101600</xdr:colOff>
      <xdr:row>36</xdr:row>
      <xdr:rowOff>144145</xdr:rowOff>
    </xdr:to>
    <xdr:sp macro="" textlink="">
      <xdr:nvSpPr>
        <xdr:cNvPr id="68" name="フローチャート: 判断 67"/>
        <xdr:cNvSpPr/>
      </xdr:nvSpPr>
      <xdr:spPr>
        <a:xfrm>
          <a:off x="28575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160655</xdr:rowOff>
    </xdr:from>
    <xdr:ext cx="469265" cy="259080"/>
    <xdr:sp macro="" textlink="">
      <xdr:nvSpPr>
        <xdr:cNvPr id="69" name="テキスト ボックス 68"/>
        <xdr:cNvSpPr txBox="1"/>
      </xdr:nvSpPr>
      <xdr:spPr>
        <a:xfrm>
          <a:off x="2673350" y="5989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62230</xdr:rowOff>
    </xdr:from>
    <xdr:to xmlns:xdr="http://schemas.openxmlformats.org/drawingml/2006/spreadsheetDrawing">
      <xdr:col>10</xdr:col>
      <xdr:colOff>114300</xdr:colOff>
      <xdr:row>38</xdr:row>
      <xdr:rowOff>26670</xdr:rowOff>
    </xdr:to>
    <xdr:cxnSp macro="">
      <xdr:nvCxnSpPr>
        <xdr:cNvPr id="70" name="直線コネクタ 69"/>
        <xdr:cNvCxnSpPr/>
      </xdr:nvCxnSpPr>
      <xdr:spPr>
        <a:xfrm>
          <a:off x="1130300" y="64058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90170</xdr:rowOff>
    </xdr:from>
    <xdr:to xmlns:xdr="http://schemas.openxmlformats.org/drawingml/2006/spreadsheetDrawing">
      <xdr:col>10</xdr:col>
      <xdr:colOff>165100</xdr:colOff>
      <xdr:row>37</xdr:row>
      <xdr:rowOff>20320</xdr:rowOff>
    </xdr:to>
    <xdr:sp macro="" textlink="">
      <xdr:nvSpPr>
        <xdr:cNvPr id="71" name="フローチャート: 判断 70"/>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36830</xdr:rowOff>
    </xdr:from>
    <xdr:ext cx="469265" cy="259080"/>
    <xdr:sp macro="" textlink="">
      <xdr:nvSpPr>
        <xdr:cNvPr id="72" name="テキスト ボックス 71"/>
        <xdr:cNvSpPr txBox="1"/>
      </xdr:nvSpPr>
      <xdr:spPr>
        <a:xfrm>
          <a:off x="1784350" y="6037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63500</xdr:rowOff>
    </xdr:from>
    <xdr:to xmlns:xdr="http://schemas.openxmlformats.org/drawingml/2006/spreadsheetDrawing">
      <xdr:col>6</xdr:col>
      <xdr:colOff>38100</xdr:colOff>
      <xdr:row>35</xdr:row>
      <xdr:rowOff>165100</xdr:rowOff>
    </xdr:to>
    <xdr:sp macro="" textlink="">
      <xdr:nvSpPr>
        <xdr:cNvPr id="73" name="フローチャート: 判断 72"/>
        <xdr:cNvSpPr/>
      </xdr:nvSpPr>
      <xdr:spPr>
        <a:xfrm>
          <a:off x="1079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10160</xdr:rowOff>
    </xdr:from>
    <xdr:ext cx="469265" cy="259080"/>
    <xdr:sp macro="" textlink="">
      <xdr:nvSpPr>
        <xdr:cNvPr id="74" name="テキスト ボックス 73"/>
        <xdr:cNvSpPr txBox="1"/>
      </xdr:nvSpPr>
      <xdr:spPr>
        <a:xfrm>
          <a:off x="895350" y="5839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32385</xdr:rowOff>
    </xdr:from>
    <xdr:to xmlns:xdr="http://schemas.openxmlformats.org/drawingml/2006/spreadsheetDrawing">
      <xdr:col>24</xdr:col>
      <xdr:colOff>114300</xdr:colOff>
      <xdr:row>38</xdr:row>
      <xdr:rowOff>133985</xdr:rowOff>
    </xdr:to>
    <xdr:sp macro="" textlink="">
      <xdr:nvSpPr>
        <xdr:cNvPr id="80" name="楕円 79"/>
        <xdr:cNvSpPr/>
      </xdr:nvSpPr>
      <xdr:spPr>
        <a:xfrm>
          <a:off x="45847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10795</xdr:rowOff>
    </xdr:from>
    <xdr:ext cx="469900" cy="258445"/>
    <xdr:sp macro="" textlink="">
      <xdr:nvSpPr>
        <xdr:cNvPr id="81" name="議会費該当値テキスト"/>
        <xdr:cNvSpPr txBox="1"/>
      </xdr:nvSpPr>
      <xdr:spPr>
        <a:xfrm>
          <a:off x="4686300" y="652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104140</xdr:rowOff>
    </xdr:to>
    <xdr:sp macro="" textlink="">
      <xdr:nvSpPr>
        <xdr:cNvPr id="82" name="楕円 81"/>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95250</xdr:rowOff>
    </xdr:from>
    <xdr:ext cx="469265" cy="259080"/>
    <xdr:sp macro="" textlink="">
      <xdr:nvSpPr>
        <xdr:cNvPr id="83" name="テキスト ボックス 82"/>
        <xdr:cNvSpPr txBox="1"/>
      </xdr:nvSpPr>
      <xdr:spPr>
        <a:xfrm>
          <a:off x="3562350" y="661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133985</xdr:rowOff>
    </xdr:from>
    <xdr:to xmlns:xdr="http://schemas.openxmlformats.org/drawingml/2006/spreadsheetDrawing">
      <xdr:col>15</xdr:col>
      <xdr:colOff>101600</xdr:colOff>
      <xdr:row>38</xdr:row>
      <xdr:rowOff>64135</xdr:rowOff>
    </xdr:to>
    <xdr:sp macro="" textlink="">
      <xdr:nvSpPr>
        <xdr:cNvPr id="84" name="楕円 8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55245</xdr:rowOff>
    </xdr:from>
    <xdr:ext cx="469265" cy="258445"/>
    <xdr:sp macro="" textlink="">
      <xdr:nvSpPr>
        <xdr:cNvPr id="85" name="テキスト ボックス 84"/>
        <xdr:cNvSpPr txBox="1"/>
      </xdr:nvSpPr>
      <xdr:spPr>
        <a:xfrm>
          <a:off x="2673350" y="6570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147320</xdr:rowOff>
    </xdr:from>
    <xdr:to xmlns:xdr="http://schemas.openxmlformats.org/drawingml/2006/spreadsheetDrawing">
      <xdr:col>10</xdr:col>
      <xdr:colOff>165100</xdr:colOff>
      <xdr:row>38</xdr:row>
      <xdr:rowOff>77470</xdr:rowOff>
    </xdr:to>
    <xdr:sp macro="" textlink="">
      <xdr:nvSpPr>
        <xdr:cNvPr id="86" name="楕円 85"/>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68580</xdr:rowOff>
    </xdr:from>
    <xdr:ext cx="469265" cy="259080"/>
    <xdr:sp macro="" textlink="">
      <xdr:nvSpPr>
        <xdr:cNvPr id="87" name="テキスト ボックス 86"/>
        <xdr:cNvSpPr txBox="1"/>
      </xdr:nvSpPr>
      <xdr:spPr>
        <a:xfrm>
          <a:off x="1784350" y="6583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11430</xdr:rowOff>
    </xdr:from>
    <xdr:to xmlns:xdr="http://schemas.openxmlformats.org/drawingml/2006/spreadsheetDrawing">
      <xdr:col>6</xdr:col>
      <xdr:colOff>38100</xdr:colOff>
      <xdr:row>37</xdr:row>
      <xdr:rowOff>113030</xdr:rowOff>
    </xdr:to>
    <xdr:sp macro="" textlink="">
      <xdr:nvSpPr>
        <xdr:cNvPr id="88" name="楕円 87"/>
        <xdr:cNvSpPr/>
      </xdr:nvSpPr>
      <xdr:spPr>
        <a:xfrm>
          <a:off x="1079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104140</xdr:rowOff>
    </xdr:from>
    <xdr:ext cx="469265" cy="259080"/>
    <xdr:sp macro="" textlink="">
      <xdr:nvSpPr>
        <xdr:cNvPr id="89" name="テキスト ボックス 88"/>
        <xdr:cNvSpPr txBox="1"/>
      </xdr:nvSpPr>
      <xdr:spPr>
        <a:xfrm>
          <a:off x="895350" y="6447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12700</xdr:rowOff>
    </xdr:from>
    <xdr:to xmlns:xdr="http://schemas.openxmlformats.org/drawingml/2006/spreadsheetDrawing">
      <xdr:col>24</xdr:col>
      <xdr:colOff>62865</xdr:colOff>
      <xdr:row>58</xdr:row>
      <xdr:rowOff>122555</xdr:rowOff>
    </xdr:to>
    <xdr:cxnSp macro="">
      <xdr:nvCxnSpPr>
        <xdr:cNvPr id="113" name="直線コネクタ 112"/>
        <xdr:cNvCxnSpPr/>
      </xdr:nvCxnSpPr>
      <xdr:spPr>
        <a:xfrm flipV="1">
          <a:off x="4633595" y="858520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126365</xdr:rowOff>
    </xdr:from>
    <xdr:ext cx="534670" cy="259080"/>
    <xdr:sp macro="" textlink="">
      <xdr:nvSpPr>
        <xdr:cNvPr id="114" name="総務費最小値テキスト"/>
        <xdr:cNvSpPr txBox="1"/>
      </xdr:nvSpPr>
      <xdr:spPr>
        <a:xfrm>
          <a:off x="4686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122555</xdr:rowOff>
    </xdr:from>
    <xdr:to xmlns:xdr="http://schemas.openxmlformats.org/drawingml/2006/spreadsheetDrawing">
      <xdr:col>24</xdr:col>
      <xdr:colOff>152400</xdr:colOff>
      <xdr:row>58</xdr:row>
      <xdr:rowOff>122555</xdr:rowOff>
    </xdr:to>
    <xdr:cxnSp macro="">
      <xdr:nvCxnSpPr>
        <xdr:cNvPr id="115" name="直線コネクタ 114"/>
        <xdr:cNvCxnSpPr/>
      </xdr:nvCxnSpPr>
      <xdr:spPr>
        <a:xfrm>
          <a:off x="4546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130810</xdr:rowOff>
    </xdr:from>
    <xdr:ext cx="598805" cy="259080"/>
    <xdr:sp macro="" textlink="">
      <xdr:nvSpPr>
        <xdr:cNvPr id="116" name="総務費最大値テキスト"/>
        <xdr:cNvSpPr txBox="1"/>
      </xdr:nvSpPr>
      <xdr:spPr>
        <a:xfrm>
          <a:off x="4686300" y="8360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826,580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12700</xdr:rowOff>
    </xdr:from>
    <xdr:to xmlns:xdr="http://schemas.openxmlformats.org/drawingml/2006/spreadsheetDrawing">
      <xdr:col>24</xdr:col>
      <xdr:colOff>152400</xdr:colOff>
      <xdr:row>50</xdr:row>
      <xdr:rowOff>12700</xdr:rowOff>
    </xdr:to>
    <xdr:cxnSp macro="">
      <xdr:nvCxnSpPr>
        <xdr:cNvPr id="117" name="直線コネクタ 116"/>
        <xdr:cNvCxnSpPr/>
      </xdr:nvCxnSpPr>
      <xdr:spPr>
        <a:xfrm>
          <a:off x="4546600" y="858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635</xdr:rowOff>
    </xdr:from>
    <xdr:to xmlns:xdr="http://schemas.openxmlformats.org/drawingml/2006/spreadsheetDrawing">
      <xdr:col>24</xdr:col>
      <xdr:colOff>63500</xdr:colOff>
      <xdr:row>57</xdr:row>
      <xdr:rowOff>91440</xdr:rowOff>
    </xdr:to>
    <xdr:cxnSp macro="">
      <xdr:nvCxnSpPr>
        <xdr:cNvPr id="118" name="直線コネクタ 117"/>
        <xdr:cNvCxnSpPr/>
      </xdr:nvCxnSpPr>
      <xdr:spPr>
        <a:xfrm flipV="1">
          <a:off x="3797300" y="977328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55880</xdr:rowOff>
    </xdr:from>
    <xdr:ext cx="598805" cy="259080"/>
    <xdr:sp macro="" textlink="">
      <xdr:nvSpPr>
        <xdr:cNvPr id="119" name="総務費平均値テキスト"/>
        <xdr:cNvSpPr txBox="1"/>
      </xdr:nvSpPr>
      <xdr:spPr>
        <a:xfrm>
          <a:off x="4686300" y="98285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77470</xdr:rowOff>
    </xdr:from>
    <xdr:to xmlns:xdr="http://schemas.openxmlformats.org/drawingml/2006/spreadsheetDrawing">
      <xdr:col>24</xdr:col>
      <xdr:colOff>114300</xdr:colOff>
      <xdr:row>58</xdr:row>
      <xdr:rowOff>7620</xdr:rowOff>
    </xdr:to>
    <xdr:sp macro="" textlink="">
      <xdr:nvSpPr>
        <xdr:cNvPr id="120" name="フローチャート: 判断 119"/>
        <xdr:cNvSpPr/>
      </xdr:nvSpPr>
      <xdr:spPr>
        <a:xfrm>
          <a:off x="45847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149860</xdr:rowOff>
    </xdr:from>
    <xdr:to xmlns:xdr="http://schemas.openxmlformats.org/drawingml/2006/spreadsheetDrawing">
      <xdr:col>19</xdr:col>
      <xdr:colOff>177800</xdr:colOff>
      <xdr:row>57</xdr:row>
      <xdr:rowOff>91440</xdr:rowOff>
    </xdr:to>
    <xdr:cxnSp macro="">
      <xdr:nvCxnSpPr>
        <xdr:cNvPr id="121" name="直線コネクタ 120"/>
        <xdr:cNvCxnSpPr/>
      </xdr:nvCxnSpPr>
      <xdr:spPr>
        <a:xfrm>
          <a:off x="2908300" y="9579610"/>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53340</xdr:rowOff>
    </xdr:from>
    <xdr:to xmlns:xdr="http://schemas.openxmlformats.org/drawingml/2006/spreadsheetDrawing">
      <xdr:col>20</xdr:col>
      <xdr:colOff>38100</xdr:colOff>
      <xdr:row>57</xdr:row>
      <xdr:rowOff>154940</xdr:rowOff>
    </xdr:to>
    <xdr:sp macro="" textlink="">
      <xdr:nvSpPr>
        <xdr:cNvPr id="122" name="フローチャート: 判断 121"/>
        <xdr:cNvSpPr/>
      </xdr:nvSpPr>
      <xdr:spPr>
        <a:xfrm>
          <a:off x="3746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146050</xdr:rowOff>
    </xdr:from>
    <xdr:ext cx="598170" cy="258445"/>
    <xdr:sp macro="" textlink="">
      <xdr:nvSpPr>
        <xdr:cNvPr id="123" name="テキスト ボックス 122"/>
        <xdr:cNvSpPr txBox="1"/>
      </xdr:nvSpPr>
      <xdr:spPr>
        <a:xfrm>
          <a:off x="3497580" y="9918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149860</xdr:rowOff>
    </xdr:from>
    <xdr:to xmlns:xdr="http://schemas.openxmlformats.org/drawingml/2006/spreadsheetDrawing">
      <xdr:col>15</xdr:col>
      <xdr:colOff>50800</xdr:colOff>
      <xdr:row>57</xdr:row>
      <xdr:rowOff>29845</xdr:rowOff>
    </xdr:to>
    <xdr:cxnSp macro="">
      <xdr:nvCxnSpPr>
        <xdr:cNvPr id="124" name="直線コネクタ 123"/>
        <xdr:cNvCxnSpPr/>
      </xdr:nvCxnSpPr>
      <xdr:spPr>
        <a:xfrm flipV="1">
          <a:off x="2019300" y="957961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66675</xdr:rowOff>
    </xdr:from>
    <xdr:to xmlns:xdr="http://schemas.openxmlformats.org/drawingml/2006/spreadsheetDrawing">
      <xdr:col>15</xdr:col>
      <xdr:colOff>101600</xdr:colOff>
      <xdr:row>57</xdr:row>
      <xdr:rowOff>168275</xdr:rowOff>
    </xdr:to>
    <xdr:sp macro="" textlink="">
      <xdr:nvSpPr>
        <xdr:cNvPr id="125" name="フローチャート: 判断 124"/>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159385</xdr:rowOff>
    </xdr:from>
    <xdr:ext cx="598170" cy="258445"/>
    <xdr:sp macro="" textlink="">
      <xdr:nvSpPr>
        <xdr:cNvPr id="126" name="テキスト ボックス 125"/>
        <xdr:cNvSpPr txBox="1"/>
      </xdr:nvSpPr>
      <xdr:spPr>
        <a:xfrm>
          <a:off x="2608580" y="9932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29845</xdr:rowOff>
    </xdr:from>
    <xdr:to xmlns:xdr="http://schemas.openxmlformats.org/drawingml/2006/spreadsheetDrawing">
      <xdr:col>10</xdr:col>
      <xdr:colOff>114300</xdr:colOff>
      <xdr:row>57</xdr:row>
      <xdr:rowOff>103505</xdr:rowOff>
    </xdr:to>
    <xdr:cxnSp macro="">
      <xdr:nvCxnSpPr>
        <xdr:cNvPr id="127" name="直線コネクタ 126"/>
        <xdr:cNvCxnSpPr/>
      </xdr:nvCxnSpPr>
      <xdr:spPr>
        <a:xfrm flipV="1">
          <a:off x="1130300" y="980249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88265</xdr:rowOff>
    </xdr:from>
    <xdr:to xmlns:xdr="http://schemas.openxmlformats.org/drawingml/2006/spreadsheetDrawing">
      <xdr:col>10</xdr:col>
      <xdr:colOff>165100</xdr:colOff>
      <xdr:row>58</xdr:row>
      <xdr:rowOff>18415</xdr:rowOff>
    </xdr:to>
    <xdr:sp macro="" textlink="">
      <xdr:nvSpPr>
        <xdr:cNvPr id="128" name="フローチャート: 判断 127"/>
        <xdr:cNvSpPr/>
      </xdr:nvSpPr>
      <xdr:spPr>
        <a:xfrm>
          <a:off x="1968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10160</xdr:rowOff>
    </xdr:from>
    <xdr:ext cx="598170" cy="259080"/>
    <xdr:sp macro="" textlink="">
      <xdr:nvSpPr>
        <xdr:cNvPr id="129" name="テキスト ボックス 128"/>
        <xdr:cNvSpPr txBox="1"/>
      </xdr:nvSpPr>
      <xdr:spPr>
        <a:xfrm>
          <a:off x="1719580" y="9954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132715</xdr:rowOff>
    </xdr:from>
    <xdr:to xmlns:xdr="http://schemas.openxmlformats.org/drawingml/2006/spreadsheetDrawing">
      <xdr:col>6</xdr:col>
      <xdr:colOff>38100</xdr:colOff>
      <xdr:row>58</xdr:row>
      <xdr:rowOff>63500</xdr:rowOff>
    </xdr:to>
    <xdr:sp macro="" textlink="">
      <xdr:nvSpPr>
        <xdr:cNvPr id="130" name="フローチャート: 判断 129"/>
        <xdr:cNvSpPr/>
      </xdr:nvSpPr>
      <xdr:spPr>
        <a:xfrm>
          <a:off x="1079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53975</xdr:rowOff>
    </xdr:from>
    <xdr:ext cx="598170" cy="258445"/>
    <xdr:sp macro="" textlink="">
      <xdr:nvSpPr>
        <xdr:cNvPr id="131" name="テキスト ボックス 130"/>
        <xdr:cNvSpPr txBox="1"/>
      </xdr:nvSpPr>
      <xdr:spPr>
        <a:xfrm>
          <a:off x="830580" y="9998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121285</xdr:rowOff>
    </xdr:from>
    <xdr:to xmlns:xdr="http://schemas.openxmlformats.org/drawingml/2006/spreadsheetDrawing">
      <xdr:col>24</xdr:col>
      <xdr:colOff>114300</xdr:colOff>
      <xdr:row>57</xdr:row>
      <xdr:rowOff>52070</xdr:rowOff>
    </xdr:to>
    <xdr:sp macro="" textlink="">
      <xdr:nvSpPr>
        <xdr:cNvPr id="137" name="楕円 136"/>
        <xdr:cNvSpPr/>
      </xdr:nvSpPr>
      <xdr:spPr>
        <a:xfrm>
          <a:off x="45847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144145</xdr:rowOff>
    </xdr:from>
    <xdr:ext cx="598805" cy="258445"/>
    <xdr:sp macro="" textlink="">
      <xdr:nvSpPr>
        <xdr:cNvPr id="138" name="総務費該当値テキスト"/>
        <xdr:cNvSpPr txBox="1"/>
      </xdr:nvSpPr>
      <xdr:spPr>
        <a:xfrm>
          <a:off x="4686300" y="9573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39" name="楕円 138"/>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158750</xdr:rowOff>
    </xdr:from>
    <xdr:ext cx="598170" cy="259080"/>
    <xdr:sp macro="" textlink="">
      <xdr:nvSpPr>
        <xdr:cNvPr id="140" name="テキスト ボックス 139"/>
        <xdr:cNvSpPr txBox="1"/>
      </xdr:nvSpPr>
      <xdr:spPr>
        <a:xfrm>
          <a:off x="3497580" y="9588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99060</xdr:rowOff>
    </xdr:from>
    <xdr:to xmlns:xdr="http://schemas.openxmlformats.org/drawingml/2006/spreadsheetDrawing">
      <xdr:col>15</xdr:col>
      <xdr:colOff>101600</xdr:colOff>
      <xdr:row>56</xdr:row>
      <xdr:rowOff>29210</xdr:rowOff>
    </xdr:to>
    <xdr:sp macro="" textlink="">
      <xdr:nvSpPr>
        <xdr:cNvPr id="141" name="楕円 140"/>
        <xdr:cNvSpPr/>
      </xdr:nvSpPr>
      <xdr:spPr>
        <a:xfrm>
          <a:off x="2857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45720</xdr:rowOff>
    </xdr:from>
    <xdr:ext cx="598170" cy="259080"/>
    <xdr:sp macro="" textlink="">
      <xdr:nvSpPr>
        <xdr:cNvPr id="142" name="テキスト ボックス 141"/>
        <xdr:cNvSpPr txBox="1"/>
      </xdr:nvSpPr>
      <xdr:spPr>
        <a:xfrm>
          <a:off x="2608580" y="9304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150495</xdr:rowOff>
    </xdr:from>
    <xdr:to xmlns:xdr="http://schemas.openxmlformats.org/drawingml/2006/spreadsheetDrawing">
      <xdr:col>10</xdr:col>
      <xdr:colOff>165100</xdr:colOff>
      <xdr:row>57</xdr:row>
      <xdr:rowOff>80645</xdr:rowOff>
    </xdr:to>
    <xdr:sp macro="" textlink="">
      <xdr:nvSpPr>
        <xdr:cNvPr id="143" name="楕円 142"/>
        <xdr:cNvSpPr/>
      </xdr:nvSpPr>
      <xdr:spPr>
        <a:xfrm>
          <a:off x="1968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97790</xdr:rowOff>
    </xdr:from>
    <xdr:ext cx="598170" cy="258445"/>
    <xdr:sp macro="" textlink="">
      <xdr:nvSpPr>
        <xdr:cNvPr id="144" name="テキスト ボックス 143"/>
        <xdr:cNvSpPr txBox="1"/>
      </xdr:nvSpPr>
      <xdr:spPr>
        <a:xfrm>
          <a:off x="1719580" y="9527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52705</xdr:rowOff>
    </xdr:from>
    <xdr:to xmlns:xdr="http://schemas.openxmlformats.org/drawingml/2006/spreadsheetDrawing">
      <xdr:col>6</xdr:col>
      <xdr:colOff>38100</xdr:colOff>
      <xdr:row>57</xdr:row>
      <xdr:rowOff>154940</xdr:rowOff>
    </xdr:to>
    <xdr:sp macro="" textlink="">
      <xdr:nvSpPr>
        <xdr:cNvPr id="145" name="楕円 144"/>
        <xdr:cNvSpPr/>
      </xdr:nvSpPr>
      <xdr:spPr>
        <a:xfrm>
          <a:off x="1079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170815</xdr:rowOff>
    </xdr:from>
    <xdr:ext cx="598170" cy="258445"/>
    <xdr:sp macro="" textlink="">
      <xdr:nvSpPr>
        <xdr:cNvPr id="146" name="テキスト ボックス 145"/>
        <xdr:cNvSpPr txBox="1"/>
      </xdr:nvSpPr>
      <xdr:spPr>
        <a:xfrm>
          <a:off x="830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153035</xdr:rowOff>
    </xdr:from>
    <xdr:to xmlns:xdr="http://schemas.openxmlformats.org/drawingml/2006/spreadsheetDrawing">
      <xdr:col>24</xdr:col>
      <xdr:colOff>62865</xdr:colOff>
      <xdr:row>78</xdr:row>
      <xdr:rowOff>158115</xdr:rowOff>
    </xdr:to>
    <xdr:cxnSp macro="">
      <xdr:nvCxnSpPr>
        <xdr:cNvPr id="171" name="直線コネクタ 170"/>
        <xdr:cNvCxnSpPr/>
      </xdr:nvCxnSpPr>
      <xdr:spPr>
        <a:xfrm flipV="1">
          <a:off x="4633595" y="12325985"/>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161925</xdr:rowOff>
    </xdr:from>
    <xdr:ext cx="598805" cy="259080"/>
    <xdr:sp macro="" textlink="">
      <xdr:nvSpPr>
        <xdr:cNvPr id="172" name="民生費最小値テキスト"/>
        <xdr:cNvSpPr txBox="1"/>
      </xdr:nvSpPr>
      <xdr:spPr>
        <a:xfrm>
          <a:off x="4686300" y="13535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158115</xdr:rowOff>
    </xdr:from>
    <xdr:to xmlns:xdr="http://schemas.openxmlformats.org/drawingml/2006/spreadsheetDrawing">
      <xdr:col>24</xdr:col>
      <xdr:colOff>152400</xdr:colOff>
      <xdr:row>78</xdr:row>
      <xdr:rowOff>158115</xdr:rowOff>
    </xdr:to>
    <xdr:cxnSp macro="">
      <xdr:nvCxnSpPr>
        <xdr:cNvPr id="173" name="直線コネクタ 172"/>
        <xdr:cNvCxnSpPr/>
      </xdr:nvCxnSpPr>
      <xdr:spPr>
        <a:xfrm>
          <a:off x="4546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99695</xdr:rowOff>
    </xdr:from>
    <xdr:ext cx="598805" cy="258445"/>
    <xdr:sp macro="" textlink="">
      <xdr:nvSpPr>
        <xdr:cNvPr id="174" name="民生費最大値テキスト"/>
        <xdr:cNvSpPr txBox="1"/>
      </xdr:nvSpPr>
      <xdr:spPr>
        <a:xfrm>
          <a:off x="4686300" y="12101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265,741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153035</xdr:rowOff>
    </xdr:from>
    <xdr:to xmlns:xdr="http://schemas.openxmlformats.org/drawingml/2006/spreadsheetDrawing">
      <xdr:col>24</xdr:col>
      <xdr:colOff>152400</xdr:colOff>
      <xdr:row>71</xdr:row>
      <xdr:rowOff>153035</xdr:rowOff>
    </xdr:to>
    <xdr:cxnSp macro="">
      <xdr:nvCxnSpPr>
        <xdr:cNvPr id="175" name="直線コネクタ 174"/>
        <xdr:cNvCxnSpPr/>
      </xdr:nvCxnSpPr>
      <xdr:spPr>
        <a:xfrm>
          <a:off x="4546600" y="1232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50800</xdr:rowOff>
    </xdr:from>
    <xdr:to xmlns:xdr="http://schemas.openxmlformats.org/drawingml/2006/spreadsheetDrawing">
      <xdr:col>24</xdr:col>
      <xdr:colOff>63500</xdr:colOff>
      <xdr:row>75</xdr:row>
      <xdr:rowOff>88265</xdr:rowOff>
    </xdr:to>
    <xdr:cxnSp macro="">
      <xdr:nvCxnSpPr>
        <xdr:cNvPr id="176" name="直線コネクタ 175"/>
        <xdr:cNvCxnSpPr/>
      </xdr:nvCxnSpPr>
      <xdr:spPr>
        <a:xfrm flipV="1">
          <a:off x="3797300" y="129095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111760</xdr:rowOff>
    </xdr:from>
    <xdr:ext cx="598805" cy="258445"/>
    <xdr:sp macro="" textlink="">
      <xdr:nvSpPr>
        <xdr:cNvPr id="177" name="民生費平均値テキスト"/>
        <xdr:cNvSpPr txBox="1"/>
      </xdr:nvSpPr>
      <xdr:spPr>
        <a:xfrm>
          <a:off x="4686300" y="129705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133350</xdr:rowOff>
    </xdr:from>
    <xdr:to xmlns:xdr="http://schemas.openxmlformats.org/drawingml/2006/spreadsheetDrawing">
      <xdr:col>24</xdr:col>
      <xdr:colOff>114300</xdr:colOff>
      <xdr:row>76</xdr:row>
      <xdr:rowOff>63500</xdr:rowOff>
    </xdr:to>
    <xdr:sp macro="" textlink="">
      <xdr:nvSpPr>
        <xdr:cNvPr id="178" name="フローチャート: 判断 177"/>
        <xdr:cNvSpPr/>
      </xdr:nvSpPr>
      <xdr:spPr>
        <a:xfrm>
          <a:off x="45847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163830</xdr:rowOff>
    </xdr:from>
    <xdr:to xmlns:xdr="http://schemas.openxmlformats.org/drawingml/2006/spreadsheetDrawing">
      <xdr:col>19</xdr:col>
      <xdr:colOff>177800</xdr:colOff>
      <xdr:row>75</xdr:row>
      <xdr:rowOff>88265</xdr:rowOff>
    </xdr:to>
    <xdr:cxnSp macro="">
      <xdr:nvCxnSpPr>
        <xdr:cNvPr id="179" name="直線コネクタ 178"/>
        <xdr:cNvCxnSpPr/>
      </xdr:nvCxnSpPr>
      <xdr:spPr>
        <a:xfrm>
          <a:off x="2908300" y="1267968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xdr:rowOff>
    </xdr:from>
    <xdr:to xmlns:xdr="http://schemas.openxmlformats.org/drawingml/2006/spreadsheetDrawing">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103505</xdr:rowOff>
    </xdr:from>
    <xdr:ext cx="598170" cy="259080"/>
    <xdr:sp macro="" textlink="">
      <xdr:nvSpPr>
        <xdr:cNvPr id="181" name="テキスト ボックス 180"/>
        <xdr:cNvSpPr txBox="1"/>
      </xdr:nvSpPr>
      <xdr:spPr>
        <a:xfrm>
          <a:off x="3497580" y="13133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163830</xdr:rowOff>
    </xdr:from>
    <xdr:to xmlns:xdr="http://schemas.openxmlformats.org/drawingml/2006/spreadsheetDrawing">
      <xdr:col>15</xdr:col>
      <xdr:colOff>50800</xdr:colOff>
      <xdr:row>75</xdr:row>
      <xdr:rowOff>74930</xdr:rowOff>
    </xdr:to>
    <xdr:cxnSp macro="">
      <xdr:nvCxnSpPr>
        <xdr:cNvPr id="182" name="直線コネクタ 181"/>
        <xdr:cNvCxnSpPr/>
      </xdr:nvCxnSpPr>
      <xdr:spPr>
        <a:xfrm flipV="1">
          <a:off x="2019300" y="1267968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151765</xdr:rowOff>
    </xdr:from>
    <xdr:to xmlns:xdr="http://schemas.openxmlformats.org/drawingml/2006/spreadsheetDrawing">
      <xdr:col>15</xdr:col>
      <xdr:colOff>101600</xdr:colOff>
      <xdr:row>76</xdr:row>
      <xdr:rowOff>81915</xdr:rowOff>
    </xdr:to>
    <xdr:sp macro="" textlink="">
      <xdr:nvSpPr>
        <xdr:cNvPr id="183" name="フローチャート: 判断 182"/>
        <xdr:cNvSpPr/>
      </xdr:nvSpPr>
      <xdr:spPr>
        <a:xfrm>
          <a:off x="2857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73025</xdr:rowOff>
    </xdr:from>
    <xdr:ext cx="598170" cy="259080"/>
    <xdr:sp macro="" textlink="">
      <xdr:nvSpPr>
        <xdr:cNvPr id="184" name="テキスト ボックス 183"/>
        <xdr:cNvSpPr txBox="1"/>
      </xdr:nvSpPr>
      <xdr:spPr>
        <a:xfrm>
          <a:off x="2608580" y="13103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74930</xdr:rowOff>
    </xdr:from>
    <xdr:to xmlns:xdr="http://schemas.openxmlformats.org/drawingml/2006/spreadsheetDrawing">
      <xdr:col>10</xdr:col>
      <xdr:colOff>114300</xdr:colOff>
      <xdr:row>76</xdr:row>
      <xdr:rowOff>52070</xdr:rowOff>
    </xdr:to>
    <xdr:cxnSp macro="">
      <xdr:nvCxnSpPr>
        <xdr:cNvPr id="185" name="直線コネクタ 184"/>
        <xdr:cNvCxnSpPr/>
      </xdr:nvCxnSpPr>
      <xdr:spPr>
        <a:xfrm flipV="1">
          <a:off x="1130300" y="129336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116840</xdr:rowOff>
    </xdr:from>
    <xdr:to xmlns:xdr="http://schemas.openxmlformats.org/drawingml/2006/spreadsheetDrawing">
      <xdr:col>10</xdr:col>
      <xdr:colOff>165100</xdr:colOff>
      <xdr:row>76</xdr:row>
      <xdr:rowOff>46990</xdr:rowOff>
    </xdr:to>
    <xdr:sp macro="" textlink="">
      <xdr:nvSpPr>
        <xdr:cNvPr id="186" name="フローチャート: 判断 185"/>
        <xdr:cNvSpPr/>
      </xdr:nvSpPr>
      <xdr:spPr>
        <a:xfrm>
          <a:off x="1968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38100</xdr:rowOff>
    </xdr:from>
    <xdr:ext cx="598170" cy="259080"/>
    <xdr:sp macro="" textlink="">
      <xdr:nvSpPr>
        <xdr:cNvPr id="187" name="テキスト ボックス 186"/>
        <xdr:cNvSpPr txBox="1"/>
      </xdr:nvSpPr>
      <xdr:spPr>
        <a:xfrm>
          <a:off x="1719580" y="13068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93345</xdr:rowOff>
    </xdr:from>
    <xdr:to xmlns:xdr="http://schemas.openxmlformats.org/drawingml/2006/spreadsheetDrawing">
      <xdr:col>6</xdr:col>
      <xdr:colOff>38100</xdr:colOff>
      <xdr:row>77</xdr:row>
      <xdr:rowOff>23495</xdr:rowOff>
    </xdr:to>
    <xdr:sp macro="" textlink="">
      <xdr:nvSpPr>
        <xdr:cNvPr id="188" name="フローチャート: 判断 187"/>
        <xdr:cNvSpPr/>
      </xdr:nvSpPr>
      <xdr:spPr>
        <a:xfrm>
          <a:off x="1079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14605</xdr:rowOff>
    </xdr:from>
    <xdr:ext cx="598170" cy="259080"/>
    <xdr:sp macro="" textlink="">
      <xdr:nvSpPr>
        <xdr:cNvPr id="189" name="テキスト ボックス 188"/>
        <xdr:cNvSpPr txBox="1"/>
      </xdr:nvSpPr>
      <xdr:spPr>
        <a:xfrm>
          <a:off x="830580" y="13216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171450</xdr:rowOff>
    </xdr:from>
    <xdr:to xmlns:xdr="http://schemas.openxmlformats.org/drawingml/2006/spreadsheetDrawing">
      <xdr:col>24</xdr:col>
      <xdr:colOff>114300</xdr:colOff>
      <xdr:row>75</xdr:row>
      <xdr:rowOff>101600</xdr:rowOff>
    </xdr:to>
    <xdr:sp macro="" textlink="">
      <xdr:nvSpPr>
        <xdr:cNvPr id="195" name="楕円 194"/>
        <xdr:cNvSpPr/>
      </xdr:nvSpPr>
      <xdr:spPr>
        <a:xfrm>
          <a:off x="45847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22860</xdr:rowOff>
    </xdr:from>
    <xdr:ext cx="598805" cy="259080"/>
    <xdr:sp macro="" textlink="">
      <xdr:nvSpPr>
        <xdr:cNvPr id="196" name="民生費該当値テキスト"/>
        <xdr:cNvSpPr txBox="1"/>
      </xdr:nvSpPr>
      <xdr:spPr>
        <a:xfrm>
          <a:off x="4686300" y="1271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37465</xdr:rowOff>
    </xdr:from>
    <xdr:to xmlns:xdr="http://schemas.openxmlformats.org/drawingml/2006/spreadsheetDrawing">
      <xdr:col>20</xdr:col>
      <xdr:colOff>38100</xdr:colOff>
      <xdr:row>75</xdr:row>
      <xdr:rowOff>139065</xdr:rowOff>
    </xdr:to>
    <xdr:sp macro="" textlink="">
      <xdr:nvSpPr>
        <xdr:cNvPr id="197" name="楕円 196"/>
        <xdr:cNvSpPr/>
      </xdr:nvSpPr>
      <xdr:spPr>
        <a:xfrm>
          <a:off x="3746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155575</xdr:rowOff>
    </xdr:from>
    <xdr:ext cx="598170" cy="258445"/>
    <xdr:sp macro="" textlink="">
      <xdr:nvSpPr>
        <xdr:cNvPr id="198" name="テキスト ボックス 197"/>
        <xdr:cNvSpPr txBox="1"/>
      </xdr:nvSpPr>
      <xdr:spPr>
        <a:xfrm>
          <a:off x="3497580" y="12671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113030</xdr:rowOff>
    </xdr:from>
    <xdr:to xmlns:xdr="http://schemas.openxmlformats.org/drawingml/2006/spreadsheetDrawing">
      <xdr:col>15</xdr:col>
      <xdr:colOff>101600</xdr:colOff>
      <xdr:row>74</xdr:row>
      <xdr:rowOff>43180</xdr:rowOff>
    </xdr:to>
    <xdr:sp macro="" textlink="">
      <xdr:nvSpPr>
        <xdr:cNvPr id="199" name="楕円 198"/>
        <xdr:cNvSpPr/>
      </xdr:nvSpPr>
      <xdr:spPr>
        <a:xfrm>
          <a:off x="2857500" y="126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59690</xdr:rowOff>
    </xdr:from>
    <xdr:ext cx="598170" cy="259080"/>
    <xdr:sp macro="" textlink="">
      <xdr:nvSpPr>
        <xdr:cNvPr id="200" name="テキスト ボックス 199"/>
        <xdr:cNvSpPr txBox="1"/>
      </xdr:nvSpPr>
      <xdr:spPr>
        <a:xfrm>
          <a:off x="2608580" y="12404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23495</xdr:rowOff>
    </xdr:from>
    <xdr:to xmlns:xdr="http://schemas.openxmlformats.org/drawingml/2006/spreadsheetDrawing">
      <xdr:col>10</xdr:col>
      <xdr:colOff>165100</xdr:colOff>
      <xdr:row>75</xdr:row>
      <xdr:rowOff>125095</xdr:rowOff>
    </xdr:to>
    <xdr:sp macro="" textlink="">
      <xdr:nvSpPr>
        <xdr:cNvPr id="201" name="楕円 200"/>
        <xdr:cNvSpPr/>
      </xdr:nvSpPr>
      <xdr:spPr>
        <a:xfrm>
          <a:off x="19685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141605</xdr:rowOff>
    </xdr:from>
    <xdr:ext cx="598170" cy="259080"/>
    <xdr:sp macro="" textlink="">
      <xdr:nvSpPr>
        <xdr:cNvPr id="202" name="テキスト ボックス 201"/>
        <xdr:cNvSpPr txBox="1"/>
      </xdr:nvSpPr>
      <xdr:spPr>
        <a:xfrm>
          <a:off x="1719580" y="12657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1270</xdr:rowOff>
    </xdr:from>
    <xdr:to xmlns:xdr="http://schemas.openxmlformats.org/drawingml/2006/spreadsheetDrawing">
      <xdr:col>6</xdr:col>
      <xdr:colOff>38100</xdr:colOff>
      <xdr:row>76</xdr:row>
      <xdr:rowOff>102870</xdr:rowOff>
    </xdr:to>
    <xdr:sp macro="" textlink="">
      <xdr:nvSpPr>
        <xdr:cNvPr id="203" name="楕円 202"/>
        <xdr:cNvSpPr/>
      </xdr:nvSpPr>
      <xdr:spPr>
        <a:xfrm>
          <a:off x="1079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119380</xdr:rowOff>
    </xdr:from>
    <xdr:ext cx="598170" cy="259080"/>
    <xdr:sp macro="" textlink="">
      <xdr:nvSpPr>
        <xdr:cNvPr id="204" name="テキスト ボックス 203"/>
        <xdr:cNvSpPr txBox="1"/>
      </xdr:nvSpPr>
      <xdr:spPr>
        <a:xfrm>
          <a:off x="830580" y="12806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5" name="テキスト ボックス 214"/>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1" name="テキスト ボックス 220"/>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144145</xdr:rowOff>
    </xdr:from>
    <xdr:to xmlns:xdr="http://schemas.openxmlformats.org/drawingml/2006/spreadsheetDrawing">
      <xdr:col>24</xdr:col>
      <xdr:colOff>62865</xdr:colOff>
      <xdr:row>99</xdr:row>
      <xdr:rowOff>132080</xdr:rowOff>
    </xdr:to>
    <xdr:cxnSp macro="">
      <xdr:nvCxnSpPr>
        <xdr:cNvPr id="229" name="直線コネクタ 228"/>
        <xdr:cNvCxnSpPr/>
      </xdr:nvCxnSpPr>
      <xdr:spPr>
        <a:xfrm flipV="1">
          <a:off x="4633595" y="1557464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135255</xdr:rowOff>
    </xdr:from>
    <xdr:ext cx="534670" cy="258445"/>
    <xdr:sp macro="" textlink="">
      <xdr:nvSpPr>
        <xdr:cNvPr id="230" name="衛生費最小値テキスト"/>
        <xdr:cNvSpPr txBox="1"/>
      </xdr:nvSpPr>
      <xdr:spPr>
        <a:xfrm>
          <a:off x="4686300" y="17108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132080</xdr:rowOff>
    </xdr:from>
    <xdr:to xmlns:xdr="http://schemas.openxmlformats.org/drawingml/2006/spreadsheetDrawing">
      <xdr:col>24</xdr:col>
      <xdr:colOff>152400</xdr:colOff>
      <xdr:row>99</xdr:row>
      <xdr:rowOff>132080</xdr:rowOff>
    </xdr:to>
    <xdr:cxnSp macro="">
      <xdr:nvCxnSpPr>
        <xdr:cNvPr id="231" name="直線コネクタ 230"/>
        <xdr:cNvCxnSpPr/>
      </xdr:nvCxnSpPr>
      <xdr:spPr>
        <a:xfrm>
          <a:off x="4546600" y="1710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90805</xdr:rowOff>
    </xdr:from>
    <xdr:ext cx="598805" cy="258445"/>
    <xdr:sp macro="" textlink="">
      <xdr:nvSpPr>
        <xdr:cNvPr id="232" name="衛生費最大値テキスト"/>
        <xdr:cNvSpPr txBox="1"/>
      </xdr:nvSpPr>
      <xdr:spPr>
        <a:xfrm>
          <a:off x="4686300"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143,667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144145</xdr:rowOff>
    </xdr:from>
    <xdr:to xmlns:xdr="http://schemas.openxmlformats.org/drawingml/2006/spreadsheetDrawing">
      <xdr:col>24</xdr:col>
      <xdr:colOff>152400</xdr:colOff>
      <xdr:row>90</xdr:row>
      <xdr:rowOff>144145</xdr:rowOff>
    </xdr:to>
    <xdr:cxnSp macro="">
      <xdr:nvCxnSpPr>
        <xdr:cNvPr id="233" name="直線コネクタ 232"/>
        <xdr:cNvCxnSpPr/>
      </xdr:nvCxnSpPr>
      <xdr:spPr>
        <a:xfrm>
          <a:off x="4546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10795</xdr:rowOff>
    </xdr:from>
    <xdr:to xmlns:xdr="http://schemas.openxmlformats.org/drawingml/2006/spreadsheetDrawing">
      <xdr:col>24</xdr:col>
      <xdr:colOff>63500</xdr:colOff>
      <xdr:row>98</xdr:row>
      <xdr:rowOff>23495</xdr:rowOff>
    </xdr:to>
    <xdr:cxnSp macro="">
      <xdr:nvCxnSpPr>
        <xdr:cNvPr id="234" name="直線コネクタ 233"/>
        <xdr:cNvCxnSpPr/>
      </xdr:nvCxnSpPr>
      <xdr:spPr>
        <a:xfrm flipV="1">
          <a:off x="3797300" y="168128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79375</xdr:rowOff>
    </xdr:from>
    <xdr:ext cx="534670" cy="258445"/>
    <xdr:sp macro="" textlink="">
      <xdr:nvSpPr>
        <xdr:cNvPr id="235" name="衛生費平均値テキスト"/>
        <xdr:cNvSpPr txBox="1"/>
      </xdr:nvSpPr>
      <xdr:spPr>
        <a:xfrm>
          <a:off x="4686300" y="16367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56515</xdr:rowOff>
    </xdr:from>
    <xdr:to xmlns:xdr="http://schemas.openxmlformats.org/drawingml/2006/spreadsheetDrawing">
      <xdr:col>24</xdr:col>
      <xdr:colOff>114300</xdr:colOff>
      <xdr:row>96</xdr:row>
      <xdr:rowOff>158115</xdr:rowOff>
    </xdr:to>
    <xdr:sp macro="" textlink="">
      <xdr:nvSpPr>
        <xdr:cNvPr id="236" name="フローチャート: 判断 235"/>
        <xdr:cNvSpPr/>
      </xdr:nvSpPr>
      <xdr:spPr>
        <a:xfrm>
          <a:off x="4584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6350</xdr:rowOff>
    </xdr:from>
    <xdr:to xmlns:xdr="http://schemas.openxmlformats.org/drawingml/2006/spreadsheetDrawing">
      <xdr:col>19</xdr:col>
      <xdr:colOff>177800</xdr:colOff>
      <xdr:row>98</xdr:row>
      <xdr:rowOff>23495</xdr:rowOff>
    </xdr:to>
    <xdr:cxnSp macro="">
      <xdr:nvCxnSpPr>
        <xdr:cNvPr id="237" name="直線コネクタ 236"/>
        <xdr:cNvCxnSpPr/>
      </xdr:nvCxnSpPr>
      <xdr:spPr>
        <a:xfrm>
          <a:off x="2908300" y="168084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136525</xdr:rowOff>
    </xdr:from>
    <xdr:to xmlns:xdr="http://schemas.openxmlformats.org/drawingml/2006/spreadsheetDrawing">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83185</xdr:rowOff>
    </xdr:from>
    <xdr:ext cx="534035" cy="259080"/>
    <xdr:sp macro="" textlink="">
      <xdr:nvSpPr>
        <xdr:cNvPr id="239" name="テキスト ボックス 238"/>
        <xdr:cNvSpPr txBox="1"/>
      </xdr:nvSpPr>
      <xdr:spPr>
        <a:xfrm>
          <a:off x="3529965" y="16370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158115</xdr:rowOff>
    </xdr:from>
    <xdr:to xmlns:xdr="http://schemas.openxmlformats.org/drawingml/2006/spreadsheetDrawing">
      <xdr:col>15</xdr:col>
      <xdr:colOff>50800</xdr:colOff>
      <xdr:row>98</xdr:row>
      <xdr:rowOff>6350</xdr:rowOff>
    </xdr:to>
    <xdr:cxnSp macro="">
      <xdr:nvCxnSpPr>
        <xdr:cNvPr id="240" name="直線コネクタ 239"/>
        <xdr:cNvCxnSpPr/>
      </xdr:nvCxnSpPr>
      <xdr:spPr>
        <a:xfrm>
          <a:off x="2019300" y="167887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xdr:rowOff>
    </xdr:from>
    <xdr:to xmlns:xdr="http://schemas.openxmlformats.org/drawingml/2006/spreadsheetDrawing">
      <xdr:col>15</xdr:col>
      <xdr:colOff>101600</xdr:colOff>
      <xdr:row>96</xdr:row>
      <xdr:rowOff>112395</xdr:rowOff>
    </xdr:to>
    <xdr:sp macro="" textlink="">
      <xdr:nvSpPr>
        <xdr:cNvPr id="241" name="フローチャート: 判断 240"/>
        <xdr:cNvSpPr/>
      </xdr:nvSpPr>
      <xdr:spPr>
        <a:xfrm>
          <a:off x="2857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128905</xdr:rowOff>
    </xdr:from>
    <xdr:ext cx="534035" cy="259080"/>
    <xdr:sp macro="" textlink="">
      <xdr:nvSpPr>
        <xdr:cNvPr id="242" name="テキスト ボックス 241"/>
        <xdr:cNvSpPr txBox="1"/>
      </xdr:nvSpPr>
      <xdr:spPr>
        <a:xfrm>
          <a:off x="2640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137160</xdr:rowOff>
    </xdr:from>
    <xdr:to xmlns:xdr="http://schemas.openxmlformats.org/drawingml/2006/spreadsheetDrawing">
      <xdr:col>10</xdr:col>
      <xdr:colOff>114300</xdr:colOff>
      <xdr:row>97</xdr:row>
      <xdr:rowOff>158115</xdr:rowOff>
    </xdr:to>
    <xdr:cxnSp macro="">
      <xdr:nvCxnSpPr>
        <xdr:cNvPr id="243" name="直線コネクタ 242"/>
        <xdr:cNvCxnSpPr/>
      </xdr:nvCxnSpPr>
      <xdr:spPr>
        <a:xfrm>
          <a:off x="1130300" y="167678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123825</xdr:rowOff>
    </xdr:from>
    <xdr:to xmlns:xdr="http://schemas.openxmlformats.org/drawingml/2006/spreadsheetDrawing">
      <xdr:col>10</xdr:col>
      <xdr:colOff>165100</xdr:colOff>
      <xdr:row>97</xdr:row>
      <xdr:rowOff>53975</xdr:rowOff>
    </xdr:to>
    <xdr:sp macro="" textlink="">
      <xdr:nvSpPr>
        <xdr:cNvPr id="244" name="フローチャート: 判断 243"/>
        <xdr:cNvSpPr/>
      </xdr:nvSpPr>
      <xdr:spPr>
        <a:xfrm>
          <a:off x="196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70485</xdr:rowOff>
    </xdr:from>
    <xdr:ext cx="534035" cy="259080"/>
    <xdr:sp macro="" textlink="">
      <xdr:nvSpPr>
        <xdr:cNvPr id="245" name="テキスト ボックス 244"/>
        <xdr:cNvSpPr txBox="1"/>
      </xdr:nvSpPr>
      <xdr:spPr>
        <a:xfrm>
          <a:off x="1751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161925</xdr:rowOff>
    </xdr:from>
    <xdr:to xmlns:xdr="http://schemas.openxmlformats.org/drawingml/2006/spreadsheetDrawing">
      <xdr:col>6</xdr:col>
      <xdr:colOff>38100</xdr:colOff>
      <xdr:row>97</xdr:row>
      <xdr:rowOff>92075</xdr:rowOff>
    </xdr:to>
    <xdr:sp macro="" textlink="">
      <xdr:nvSpPr>
        <xdr:cNvPr id="246" name="フローチャート: 判断 245"/>
        <xdr:cNvSpPr/>
      </xdr:nvSpPr>
      <xdr:spPr>
        <a:xfrm>
          <a:off x="1079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109220</xdr:rowOff>
    </xdr:from>
    <xdr:ext cx="534035" cy="258445"/>
    <xdr:sp macro="" textlink="">
      <xdr:nvSpPr>
        <xdr:cNvPr id="247" name="テキスト ボックス 246"/>
        <xdr:cNvSpPr txBox="1"/>
      </xdr:nvSpPr>
      <xdr:spPr>
        <a:xfrm>
          <a:off x="86296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132080</xdr:rowOff>
    </xdr:from>
    <xdr:to xmlns:xdr="http://schemas.openxmlformats.org/drawingml/2006/spreadsheetDrawing">
      <xdr:col>24</xdr:col>
      <xdr:colOff>114300</xdr:colOff>
      <xdr:row>98</xdr:row>
      <xdr:rowOff>61595</xdr:rowOff>
    </xdr:to>
    <xdr:sp macro="" textlink="">
      <xdr:nvSpPr>
        <xdr:cNvPr id="253" name="楕円 252"/>
        <xdr:cNvSpPr/>
      </xdr:nvSpPr>
      <xdr:spPr>
        <a:xfrm>
          <a:off x="45847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109855</xdr:rowOff>
    </xdr:from>
    <xdr:ext cx="534670" cy="258445"/>
    <xdr:sp macro="" textlink="">
      <xdr:nvSpPr>
        <xdr:cNvPr id="254" name="衛生費該当値テキスト"/>
        <xdr:cNvSpPr txBox="1"/>
      </xdr:nvSpPr>
      <xdr:spPr>
        <a:xfrm>
          <a:off x="4686300" y="16740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144145</xdr:rowOff>
    </xdr:from>
    <xdr:to xmlns:xdr="http://schemas.openxmlformats.org/drawingml/2006/spreadsheetDrawing">
      <xdr:col>20</xdr:col>
      <xdr:colOff>38100</xdr:colOff>
      <xdr:row>98</xdr:row>
      <xdr:rowOff>74930</xdr:rowOff>
    </xdr:to>
    <xdr:sp macro="" textlink="">
      <xdr:nvSpPr>
        <xdr:cNvPr id="255" name="楕円 254"/>
        <xdr:cNvSpPr/>
      </xdr:nvSpPr>
      <xdr:spPr>
        <a:xfrm>
          <a:off x="3746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65405</xdr:rowOff>
    </xdr:from>
    <xdr:ext cx="534035" cy="258445"/>
    <xdr:sp macro="" textlink="">
      <xdr:nvSpPr>
        <xdr:cNvPr id="256" name="テキスト ボックス 255"/>
        <xdr:cNvSpPr txBox="1"/>
      </xdr:nvSpPr>
      <xdr:spPr>
        <a:xfrm>
          <a:off x="3529965" y="16867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127000</xdr:rowOff>
    </xdr:from>
    <xdr:to xmlns:xdr="http://schemas.openxmlformats.org/drawingml/2006/spreadsheetDrawing">
      <xdr:col>15</xdr:col>
      <xdr:colOff>101600</xdr:colOff>
      <xdr:row>98</xdr:row>
      <xdr:rowOff>57150</xdr:rowOff>
    </xdr:to>
    <xdr:sp macro="" textlink="">
      <xdr:nvSpPr>
        <xdr:cNvPr id="257" name="楕円 256"/>
        <xdr:cNvSpPr/>
      </xdr:nvSpPr>
      <xdr:spPr>
        <a:xfrm>
          <a:off x="2857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48260</xdr:rowOff>
    </xdr:from>
    <xdr:ext cx="534035" cy="259080"/>
    <xdr:sp macro="" textlink="">
      <xdr:nvSpPr>
        <xdr:cNvPr id="258" name="テキスト ボックス 257"/>
        <xdr:cNvSpPr txBox="1"/>
      </xdr:nvSpPr>
      <xdr:spPr>
        <a:xfrm>
          <a:off x="2640965" y="1685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107315</xdr:rowOff>
    </xdr:from>
    <xdr:to xmlns:xdr="http://schemas.openxmlformats.org/drawingml/2006/spreadsheetDrawing">
      <xdr:col>10</xdr:col>
      <xdr:colOff>165100</xdr:colOff>
      <xdr:row>98</xdr:row>
      <xdr:rowOff>37465</xdr:rowOff>
    </xdr:to>
    <xdr:sp macro="" textlink="">
      <xdr:nvSpPr>
        <xdr:cNvPr id="259" name="楕円 258"/>
        <xdr:cNvSpPr/>
      </xdr:nvSpPr>
      <xdr:spPr>
        <a:xfrm>
          <a:off x="1968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29210</xdr:rowOff>
    </xdr:from>
    <xdr:ext cx="534035" cy="258445"/>
    <xdr:sp macro="" textlink="">
      <xdr:nvSpPr>
        <xdr:cNvPr id="260" name="テキスト ボックス 259"/>
        <xdr:cNvSpPr txBox="1"/>
      </xdr:nvSpPr>
      <xdr:spPr>
        <a:xfrm>
          <a:off x="1751965"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16510</xdr:rowOff>
    </xdr:to>
    <xdr:sp macro="" textlink="">
      <xdr:nvSpPr>
        <xdr:cNvPr id="261" name="楕円 260"/>
        <xdr:cNvSpPr/>
      </xdr:nvSpPr>
      <xdr:spPr>
        <a:xfrm>
          <a:off x="107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7620</xdr:rowOff>
    </xdr:from>
    <xdr:ext cx="534035" cy="258445"/>
    <xdr:sp macro="" textlink="">
      <xdr:nvSpPr>
        <xdr:cNvPr id="262" name="テキスト ボックス 261"/>
        <xdr:cNvSpPr txBox="1"/>
      </xdr:nvSpPr>
      <xdr:spPr>
        <a:xfrm>
          <a:off x="862965" y="1680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4" name="テキスト ボックス 273"/>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6" name="テキスト ボックス 275"/>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8" name="テキスト ボックス 277"/>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0" name="テキスト ボックス 279"/>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2" name="テキスト ボックス 281"/>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150495</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46544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5"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97790</xdr:rowOff>
    </xdr:from>
    <xdr:ext cx="469900" cy="258445"/>
    <xdr:sp macro="" textlink="">
      <xdr:nvSpPr>
        <xdr:cNvPr id="287" name="労働費最大値テキスト"/>
        <xdr:cNvSpPr txBox="1"/>
      </xdr:nvSpPr>
      <xdr:spPr>
        <a:xfrm>
          <a:off x="10528300" y="5241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150495</xdr:rowOff>
    </xdr:from>
    <xdr:to xmlns:xdr="http://schemas.openxmlformats.org/drawingml/2006/spreadsheetDrawing">
      <xdr:col>55</xdr:col>
      <xdr:colOff>88900</xdr:colOff>
      <xdr:row>31</xdr:row>
      <xdr:rowOff>150495</xdr:rowOff>
    </xdr:to>
    <xdr:cxnSp macro="">
      <xdr:nvCxnSpPr>
        <xdr:cNvPr id="288" name="直線コネクタ 287"/>
        <xdr:cNvCxnSpPr/>
      </xdr:nvCxnSpPr>
      <xdr:spPr>
        <a:xfrm>
          <a:off x="10388600" y="546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150495</xdr:rowOff>
    </xdr:from>
    <xdr:to xmlns:xdr="http://schemas.openxmlformats.org/drawingml/2006/spreadsheetDrawing">
      <xdr:col>55</xdr:col>
      <xdr:colOff>0</xdr:colOff>
      <xdr:row>34</xdr:row>
      <xdr:rowOff>63500</xdr:rowOff>
    </xdr:to>
    <xdr:cxnSp macro="">
      <xdr:nvCxnSpPr>
        <xdr:cNvPr id="289" name="直線コネクタ 288"/>
        <xdr:cNvCxnSpPr/>
      </xdr:nvCxnSpPr>
      <xdr:spPr>
        <a:xfrm flipV="1">
          <a:off x="9639300" y="5465445"/>
          <a:ext cx="8382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52070</xdr:rowOff>
    </xdr:from>
    <xdr:ext cx="378460" cy="258445"/>
    <xdr:sp macro="" textlink="">
      <xdr:nvSpPr>
        <xdr:cNvPr id="290" name="労働費平均値テキスト"/>
        <xdr:cNvSpPr txBox="1"/>
      </xdr:nvSpPr>
      <xdr:spPr>
        <a:xfrm>
          <a:off x="10528300" y="639572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73025</xdr:rowOff>
    </xdr:from>
    <xdr:to xmlns:xdr="http://schemas.openxmlformats.org/drawingml/2006/spreadsheetDrawing">
      <xdr:col>55</xdr:col>
      <xdr:colOff>50800</xdr:colOff>
      <xdr:row>38</xdr:row>
      <xdr:rowOff>3175</xdr:rowOff>
    </xdr:to>
    <xdr:sp macro="" textlink="">
      <xdr:nvSpPr>
        <xdr:cNvPr id="291" name="フローチャート: 判断 290"/>
        <xdr:cNvSpPr/>
      </xdr:nvSpPr>
      <xdr:spPr>
        <a:xfrm>
          <a:off x="10426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29210</xdr:rowOff>
    </xdr:from>
    <xdr:to xmlns:xdr="http://schemas.openxmlformats.org/drawingml/2006/spreadsheetDrawing">
      <xdr:col>50</xdr:col>
      <xdr:colOff>114300</xdr:colOff>
      <xdr:row>34</xdr:row>
      <xdr:rowOff>63500</xdr:rowOff>
    </xdr:to>
    <xdr:cxnSp macro="">
      <xdr:nvCxnSpPr>
        <xdr:cNvPr id="292" name="直線コネクタ 291"/>
        <xdr:cNvCxnSpPr/>
      </xdr:nvCxnSpPr>
      <xdr:spPr>
        <a:xfrm>
          <a:off x="8750300" y="58585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75565</xdr:rowOff>
    </xdr:from>
    <xdr:to xmlns:xdr="http://schemas.openxmlformats.org/drawingml/2006/spreadsheetDrawing">
      <xdr:col>50</xdr:col>
      <xdr:colOff>165100</xdr:colOff>
      <xdr:row>38</xdr:row>
      <xdr:rowOff>6350</xdr:rowOff>
    </xdr:to>
    <xdr:sp macro="" textlink="">
      <xdr:nvSpPr>
        <xdr:cNvPr id="293" name="フローチャート: 判断 292"/>
        <xdr:cNvSpPr/>
      </xdr:nvSpPr>
      <xdr:spPr>
        <a:xfrm>
          <a:off x="9588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168275</xdr:rowOff>
    </xdr:from>
    <xdr:ext cx="378460" cy="258445"/>
    <xdr:sp macro="" textlink="">
      <xdr:nvSpPr>
        <xdr:cNvPr id="294" name="テキスト ボックス 293"/>
        <xdr:cNvSpPr txBox="1"/>
      </xdr:nvSpPr>
      <xdr:spPr>
        <a:xfrm>
          <a:off x="9450070" y="6511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9525</xdr:rowOff>
    </xdr:from>
    <xdr:to xmlns:xdr="http://schemas.openxmlformats.org/drawingml/2006/spreadsheetDrawing">
      <xdr:col>45</xdr:col>
      <xdr:colOff>177800</xdr:colOff>
      <xdr:row>34</xdr:row>
      <xdr:rowOff>29210</xdr:rowOff>
    </xdr:to>
    <xdr:cxnSp macro="">
      <xdr:nvCxnSpPr>
        <xdr:cNvPr id="295" name="直線コネクタ 294"/>
        <xdr:cNvCxnSpPr/>
      </xdr:nvCxnSpPr>
      <xdr:spPr>
        <a:xfrm>
          <a:off x="7861300" y="58388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92075</xdr:rowOff>
    </xdr:from>
    <xdr:to xmlns:xdr="http://schemas.openxmlformats.org/drawingml/2006/spreadsheetDrawing">
      <xdr:col>46</xdr:col>
      <xdr:colOff>38100</xdr:colOff>
      <xdr:row>38</xdr:row>
      <xdr:rowOff>22225</xdr:rowOff>
    </xdr:to>
    <xdr:sp macro="" textlink="">
      <xdr:nvSpPr>
        <xdr:cNvPr id="296" name="フローチャート: 判断 295"/>
        <xdr:cNvSpPr/>
      </xdr:nvSpPr>
      <xdr:spPr>
        <a:xfrm>
          <a:off x="8699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13335</xdr:rowOff>
    </xdr:from>
    <xdr:ext cx="378460" cy="259080"/>
    <xdr:sp macro="" textlink="">
      <xdr:nvSpPr>
        <xdr:cNvPr id="297" name="テキスト ボックス 296"/>
        <xdr:cNvSpPr txBox="1"/>
      </xdr:nvSpPr>
      <xdr:spPr>
        <a:xfrm>
          <a:off x="8561070" y="6528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9525</xdr:rowOff>
    </xdr:from>
    <xdr:to xmlns:xdr="http://schemas.openxmlformats.org/drawingml/2006/spreadsheetDrawing">
      <xdr:col>41</xdr:col>
      <xdr:colOff>50800</xdr:colOff>
      <xdr:row>34</xdr:row>
      <xdr:rowOff>128905</xdr:rowOff>
    </xdr:to>
    <xdr:cxnSp macro="">
      <xdr:nvCxnSpPr>
        <xdr:cNvPr id="298" name="直線コネクタ 297"/>
        <xdr:cNvCxnSpPr/>
      </xdr:nvCxnSpPr>
      <xdr:spPr>
        <a:xfrm flipV="1">
          <a:off x="6972300" y="583882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299" name="フローチャート: 判断 298"/>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3810</xdr:rowOff>
    </xdr:from>
    <xdr:ext cx="378460" cy="259080"/>
    <xdr:sp macro="" textlink="">
      <xdr:nvSpPr>
        <xdr:cNvPr id="300" name="テキスト ボックス 299"/>
        <xdr:cNvSpPr txBox="1"/>
      </xdr:nvSpPr>
      <xdr:spPr>
        <a:xfrm>
          <a:off x="7672070" y="6518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96520</xdr:rowOff>
    </xdr:from>
    <xdr:to xmlns:xdr="http://schemas.openxmlformats.org/drawingml/2006/spreadsheetDrawing">
      <xdr:col>36</xdr:col>
      <xdr:colOff>165100</xdr:colOff>
      <xdr:row>38</xdr:row>
      <xdr:rowOff>26670</xdr:rowOff>
    </xdr:to>
    <xdr:sp macro="" textlink="">
      <xdr:nvSpPr>
        <xdr:cNvPr id="301" name="フローチャート: 判断 300"/>
        <xdr:cNvSpPr/>
      </xdr:nvSpPr>
      <xdr:spPr>
        <a:xfrm>
          <a:off x="6921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17780</xdr:rowOff>
    </xdr:from>
    <xdr:ext cx="378460" cy="258445"/>
    <xdr:sp macro="" textlink="">
      <xdr:nvSpPr>
        <xdr:cNvPr id="302" name="テキスト ボックス 301"/>
        <xdr:cNvSpPr txBox="1"/>
      </xdr:nvSpPr>
      <xdr:spPr>
        <a:xfrm>
          <a:off x="6783070" y="6532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99695</xdr:rowOff>
    </xdr:from>
    <xdr:to xmlns:xdr="http://schemas.openxmlformats.org/drawingml/2006/spreadsheetDrawing">
      <xdr:col>55</xdr:col>
      <xdr:colOff>50800</xdr:colOff>
      <xdr:row>32</xdr:row>
      <xdr:rowOff>29845</xdr:rowOff>
    </xdr:to>
    <xdr:sp macro="" textlink="">
      <xdr:nvSpPr>
        <xdr:cNvPr id="308" name="楕円 307"/>
        <xdr:cNvSpPr/>
      </xdr:nvSpPr>
      <xdr:spPr>
        <a:xfrm>
          <a:off x="10426700" y="5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52705</xdr:rowOff>
    </xdr:from>
    <xdr:ext cx="469900" cy="258445"/>
    <xdr:sp macro="" textlink="">
      <xdr:nvSpPr>
        <xdr:cNvPr id="309" name="労働費該当値テキスト"/>
        <xdr:cNvSpPr txBox="1"/>
      </xdr:nvSpPr>
      <xdr:spPr>
        <a:xfrm>
          <a:off x="10528300" y="5367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12065</xdr:rowOff>
    </xdr:from>
    <xdr:to xmlns:xdr="http://schemas.openxmlformats.org/drawingml/2006/spreadsheetDrawing">
      <xdr:col>50</xdr:col>
      <xdr:colOff>165100</xdr:colOff>
      <xdr:row>34</xdr:row>
      <xdr:rowOff>113665</xdr:rowOff>
    </xdr:to>
    <xdr:sp macro="" textlink="">
      <xdr:nvSpPr>
        <xdr:cNvPr id="310" name="楕円 309"/>
        <xdr:cNvSpPr/>
      </xdr:nvSpPr>
      <xdr:spPr>
        <a:xfrm>
          <a:off x="958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130175</xdr:rowOff>
    </xdr:from>
    <xdr:ext cx="469265" cy="259080"/>
    <xdr:sp macro="" textlink="">
      <xdr:nvSpPr>
        <xdr:cNvPr id="311" name="テキスト ボックス 310"/>
        <xdr:cNvSpPr txBox="1"/>
      </xdr:nvSpPr>
      <xdr:spPr>
        <a:xfrm>
          <a:off x="9404350" y="5616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149225</xdr:rowOff>
    </xdr:from>
    <xdr:to xmlns:xdr="http://schemas.openxmlformats.org/drawingml/2006/spreadsheetDrawing">
      <xdr:col>46</xdr:col>
      <xdr:colOff>38100</xdr:colOff>
      <xdr:row>34</xdr:row>
      <xdr:rowOff>79375</xdr:rowOff>
    </xdr:to>
    <xdr:sp macro="" textlink="">
      <xdr:nvSpPr>
        <xdr:cNvPr id="312" name="楕円 311"/>
        <xdr:cNvSpPr/>
      </xdr:nvSpPr>
      <xdr:spPr>
        <a:xfrm>
          <a:off x="8699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95885</xdr:rowOff>
    </xdr:from>
    <xdr:ext cx="469265" cy="259080"/>
    <xdr:sp macro="" textlink="">
      <xdr:nvSpPr>
        <xdr:cNvPr id="313" name="テキスト ボックス 312"/>
        <xdr:cNvSpPr txBox="1"/>
      </xdr:nvSpPr>
      <xdr:spPr>
        <a:xfrm>
          <a:off x="8515350" y="5582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130175</xdr:rowOff>
    </xdr:from>
    <xdr:to xmlns:xdr="http://schemas.openxmlformats.org/drawingml/2006/spreadsheetDrawing">
      <xdr:col>41</xdr:col>
      <xdr:colOff>101600</xdr:colOff>
      <xdr:row>34</xdr:row>
      <xdr:rowOff>60325</xdr:rowOff>
    </xdr:to>
    <xdr:sp macro="" textlink="">
      <xdr:nvSpPr>
        <xdr:cNvPr id="314" name="楕円 313"/>
        <xdr:cNvSpPr/>
      </xdr:nvSpPr>
      <xdr:spPr>
        <a:xfrm>
          <a:off x="7810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76835</xdr:rowOff>
    </xdr:from>
    <xdr:ext cx="469265" cy="258445"/>
    <xdr:sp macro="" textlink="">
      <xdr:nvSpPr>
        <xdr:cNvPr id="315" name="テキスト ボックス 314"/>
        <xdr:cNvSpPr txBox="1"/>
      </xdr:nvSpPr>
      <xdr:spPr>
        <a:xfrm>
          <a:off x="7626350" y="5563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78105</xdr:rowOff>
    </xdr:from>
    <xdr:to xmlns:xdr="http://schemas.openxmlformats.org/drawingml/2006/spreadsheetDrawing">
      <xdr:col>36</xdr:col>
      <xdr:colOff>165100</xdr:colOff>
      <xdr:row>35</xdr:row>
      <xdr:rowOff>8255</xdr:rowOff>
    </xdr:to>
    <xdr:sp macro="" textlink="">
      <xdr:nvSpPr>
        <xdr:cNvPr id="316" name="楕円 315"/>
        <xdr:cNvSpPr/>
      </xdr:nvSpPr>
      <xdr:spPr>
        <a:xfrm>
          <a:off x="6921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24765</xdr:rowOff>
    </xdr:from>
    <xdr:ext cx="469265" cy="259080"/>
    <xdr:sp macro="" textlink="">
      <xdr:nvSpPr>
        <xdr:cNvPr id="317" name="テキスト ボックス 316"/>
        <xdr:cNvSpPr txBox="1"/>
      </xdr:nvSpPr>
      <xdr:spPr>
        <a:xfrm>
          <a:off x="6737350" y="5682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9" name="テキスト ボックス 328"/>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1" name="テキスト ボックス 330"/>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3" name="テキスト ボックス 332"/>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5" name="テキスト ボックス 334"/>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7" name="テキスト ボックス 33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112395</xdr:rowOff>
    </xdr:from>
    <xdr:to xmlns:xdr="http://schemas.openxmlformats.org/drawingml/2006/spreadsheetDrawing">
      <xdr:col>54</xdr:col>
      <xdr:colOff>189865</xdr:colOff>
      <xdr:row>58</xdr:row>
      <xdr:rowOff>37465</xdr:rowOff>
    </xdr:to>
    <xdr:cxnSp macro="">
      <xdr:nvCxnSpPr>
        <xdr:cNvPr id="339" name="直線コネクタ 338"/>
        <xdr:cNvCxnSpPr/>
      </xdr:nvCxnSpPr>
      <xdr:spPr>
        <a:xfrm flipV="1">
          <a:off x="10475595" y="9027795"/>
          <a:ext cx="1270" cy="953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34670" cy="258445"/>
    <xdr:sp macro="" textlink="">
      <xdr:nvSpPr>
        <xdr:cNvPr id="340" name="農林水産業費最小値テキスト"/>
        <xdr:cNvSpPr txBox="1"/>
      </xdr:nvSpPr>
      <xdr:spPr>
        <a:xfrm>
          <a:off x="10528300" y="9985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37465</xdr:rowOff>
    </xdr:from>
    <xdr:to xmlns:xdr="http://schemas.openxmlformats.org/drawingml/2006/spreadsheetDrawing">
      <xdr:col>55</xdr:col>
      <xdr:colOff>88900</xdr:colOff>
      <xdr:row>58</xdr:row>
      <xdr:rowOff>37465</xdr:rowOff>
    </xdr:to>
    <xdr:cxnSp macro="">
      <xdr:nvCxnSpPr>
        <xdr:cNvPr id="341" name="直線コネクタ 340"/>
        <xdr:cNvCxnSpPr/>
      </xdr:nvCxnSpPr>
      <xdr:spPr>
        <a:xfrm>
          <a:off x="10388600" y="9981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59055</xdr:rowOff>
    </xdr:from>
    <xdr:ext cx="598805" cy="259080"/>
    <xdr:sp macro="" textlink="">
      <xdr:nvSpPr>
        <xdr:cNvPr id="342" name="農林水産業費最大値テキスト"/>
        <xdr:cNvSpPr txBox="1"/>
      </xdr:nvSpPr>
      <xdr:spPr>
        <a:xfrm>
          <a:off x="10528300" y="8803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112395</xdr:rowOff>
    </xdr:from>
    <xdr:to xmlns:xdr="http://schemas.openxmlformats.org/drawingml/2006/spreadsheetDrawing">
      <xdr:col>55</xdr:col>
      <xdr:colOff>88900</xdr:colOff>
      <xdr:row>52</xdr:row>
      <xdr:rowOff>112395</xdr:rowOff>
    </xdr:to>
    <xdr:cxnSp macro="">
      <xdr:nvCxnSpPr>
        <xdr:cNvPr id="343" name="直線コネクタ 342"/>
        <xdr:cNvCxnSpPr/>
      </xdr:nvCxnSpPr>
      <xdr:spPr>
        <a:xfrm>
          <a:off x="10388600" y="9027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74930</xdr:rowOff>
    </xdr:from>
    <xdr:to xmlns:xdr="http://schemas.openxmlformats.org/drawingml/2006/spreadsheetDrawing">
      <xdr:col>55</xdr:col>
      <xdr:colOff>0</xdr:colOff>
      <xdr:row>57</xdr:row>
      <xdr:rowOff>113665</xdr:rowOff>
    </xdr:to>
    <xdr:cxnSp macro="">
      <xdr:nvCxnSpPr>
        <xdr:cNvPr id="344" name="直線コネクタ 343"/>
        <xdr:cNvCxnSpPr/>
      </xdr:nvCxnSpPr>
      <xdr:spPr>
        <a:xfrm flipV="1">
          <a:off x="9639300" y="984758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146685</xdr:rowOff>
    </xdr:from>
    <xdr:ext cx="534670" cy="258445"/>
    <xdr:sp macro="" textlink="">
      <xdr:nvSpPr>
        <xdr:cNvPr id="345" name="農林水産業費平均値テキスト"/>
        <xdr:cNvSpPr txBox="1"/>
      </xdr:nvSpPr>
      <xdr:spPr>
        <a:xfrm>
          <a:off x="10528300" y="9576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123825</xdr:rowOff>
    </xdr:from>
    <xdr:to xmlns:xdr="http://schemas.openxmlformats.org/drawingml/2006/spreadsheetDrawing">
      <xdr:col>55</xdr:col>
      <xdr:colOff>50800</xdr:colOff>
      <xdr:row>57</xdr:row>
      <xdr:rowOff>53975</xdr:rowOff>
    </xdr:to>
    <xdr:sp macro="" textlink="">
      <xdr:nvSpPr>
        <xdr:cNvPr id="346" name="フローチャート: 判断 345"/>
        <xdr:cNvSpPr/>
      </xdr:nvSpPr>
      <xdr:spPr>
        <a:xfrm>
          <a:off x="104267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63500</xdr:rowOff>
    </xdr:from>
    <xdr:to xmlns:xdr="http://schemas.openxmlformats.org/drawingml/2006/spreadsheetDrawing">
      <xdr:col>50</xdr:col>
      <xdr:colOff>114300</xdr:colOff>
      <xdr:row>57</xdr:row>
      <xdr:rowOff>113665</xdr:rowOff>
    </xdr:to>
    <xdr:cxnSp macro="">
      <xdr:nvCxnSpPr>
        <xdr:cNvPr id="347" name="直線コネクタ 346"/>
        <xdr:cNvCxnSpPr/>
      </xdr:nvCxnSpPr>
      <xdr:spPr>
        <a:xfrm>
          <a:off x="8750300" y="98361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104140</xdr:rowOff>
    </xdr:from>
    <xdr:to xmlns:xdr="http://schemas.openxmlformats.org/drawingml/2006/spreadsheetDrawing">
      <xdr:col>50</xdr:col>
      <xdr:colOff>165100</xdr:colOff>
      <xdr:row>57</xdr:row>
      <xdr:rowOff>34290</xdr:rowOff>
    </xdr:to>
    <xdr:sp macro="" textlink="">
      <xdr:nvSpPr>
        <xdr:cNvPr id="348" name="フローチャート: 判断 347"/>
        <xdr:cNvSpPr/>
      </xdr:nvSpPr>
      <xdr:spPr>
        <a:xfrm>
          <a:off x="9588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50800</xdr:rowOff>
    </xdr:from>
    <xdr:ext cx="534035" cy="259080"/>
    <xdr:sp macro="" textlink="">
      <xdr:nvSpPr>
        <xdr:cNvPr id="349" name="テキスト ボックス 348"/>
        <xdr:cNvSpPr txBox="1"/>
      </xdr:nvSpPr>
      <xdr:spPr>
        <a:xfrm>
          <a:off x="9371965" y="9480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63500</xdr:rowOff>
    </xdr:from>
    <xdr:to xmlns:xdr="http://schemas.openxmlformats.org/drawingml/2006/spreadsheetDrawing">
      <xdr:col>45</xdr:col>
      <xdr:colOff>177800</xdr:colOff>
      <xdr:row>57</xdr:row>
      <xdr:rowOff>88900</xdr:rowOff>
    </xdr:to>
    <xdr:cxnSp macro="">
      <xdr:nvCxnSpPr>
        <xdr:cNvPr id="350" name="直線コネクタ 349"/>
        <xdr:cNvCxnSpPr/>
      </xdr:nvCxnSpPr>
      <xdr:spPr>
        <a:xfrm flipV="1">
          <a:off x="7861300" y="98361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107950</xdr:rowOff>
    </xdr:from>
    <xdr:to xmlns:xdr="http://schemas.openxmlformats.org/drawingml/2006/spreadsheetDrawing">
      <xdr:col>46</xdr:col>
      <xdr:colOff>38100</xdr:colOff>
      <xdr:row>57</xdr:row>
      <xdr:rowOff>38100</xdr:rowOff>
    </xdr:to>
    <xdr:sp macro="" textlink="">
      <xdr:nvSpPr>
        <xdr:cNvPr id="351" name="フローチャート: 判断 350"/>
        <xdr:cNvSpPr/>
      </xdr:nvSpPr>
      <xdr:spPr>
        <a:xfrm>
          <a:off x="8699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54610</xdr:rowOff>
    </xdr:from>
    <xdr:ext cx="534035" cy="258445"/>
    <xdr:sp macro="" textlink="">
      <xdr:nvSpPr>
        <xdr:cNvPr id="352" name="テキスト ボックス 351"/>
        <xdr:cNvSpPr txBox="1"/>
      </xdr:nvSpPr>
      <xdr:spPr>
        <a:xfrm>
          <a:off x="8482965" y="948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88900</xdr:rowOff>
    </xdr:from>
    <xdr:to xmlns:xdr="http://schemas.openxmlformats.org/drawingml/2006/spreadsheetDrawing">
      <xdr:col>41</xdr:col>
      <xdr:colOff>50800</xdr:colOff>
      <xdr:row>57</xdr:row>
      <xdr:rowOff>129540</xdr:rowOff>
    </xdr:to>
    <xdr:cxnSp macro="">
      <xdr:nvCxnSpPr>
        <xdr:cNvPr id="353" name="直線コネクタ 352"/>
        <xdr:cNvCxnSpPr/>
      </xdr:nvCxnSpPr>
      <xdr:spPr>
        <a:xfrm flipV="1">
          <a:off x="6972300" y="98615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141605</xdr:rowOff>
    </xdr:from>
    <xdr:to xmlns:xdr="http://schemas.openxmlformats.org/drawingml/2006/spreadsheetDrawing">
      <xdr:col>41</xdr:col>
      <xdr:colOff>101600</xdr:colOff>
      <xdr:row>57</xdr:row>
      <xdr:rowOff>71755</xdr:rowOff>
    </xdr:to>
    <xdr:sp macro="" textlink="">
      <xdr:nvSpPr>
        <xdr:cNvPr id="354" name="フローチャート: 判断 353"/>
        <xdr:cNvSpPr/>
      </xdr:nvSpPr>
      <xdr:spPr>
        <a:xfrm>
          <a:off x="7810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88265</xdr:rowOff>
    </xdr:from>
    <xdr:ext cx="534035" cy="258445"/>
    <xdr:sp macro="" textlink="">
      <xdr:nvSpPr>
        <xdr:cNvPr id="355" name="テキスト ボックス 354"/>
        <xdr:cNvSpPr txBox="1"/>
      </xdr:nvSpPr>
      <xdr:spPr>
        <a:xfrm>
          <a:off x="7593965" y="9518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155575</xdr:rowOff>
    </xdr:from>
    <xdr:to xmlns:xdr="http://schemas.openxmlformats.org/drawingml/2006/spreadsheetDrawing">
      <xdr:col>36</xdr:col>
      <xdr:colOff>165100</xdr:colOff>
      <xdr:row>57</xdr:row>
      <xdr:rowOff>86360</xdr:rowOff>
    </xdr:to>
    <xdr:sp macro="" textlink="">
      <xdr:nvSpPr>
        <xdr:cNvPr id="356" name="フローチャート: 判断 355"/>
        <xdr:cNvSpPr/>
      </xdr:nvSpPr>
      <xdr:spPr>
        <a:xfrm>
          <a:off x="6921500" y="9756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102235</xdr:rowOff>
    </xdr:from>
    <xdr:ext cx="534035" cy="258445"/>
    <xdr:sp macro="" textlink="">
      <xdr:nvSpPr>
        <xdr:cNvPr id="357" name="テキスト ボックス 356"/>
        <xdr:cNvSpPr txBox="1"/>
      </xdr:nvSpPr>
      <xdr:spPr>
        <a:xfrm>
          <a:off x="6704965" y="953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125730</xdr:rowOff>
    </xdr:to>
    <xdr:sp macro="" textlink="">
      <xdr:nvSpPr>
        <xdr:cNvPr id="363" name="楕円 362"/>
        <xdr:cNvSpPr/>
      </xdr:nvSpPr>
      <xdr:spPr>
        <a:xfrm>
          <a:off x="104267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2540</xdr:rowOff>
    </xdr:from>
    <xdr:ext cx="534670" cy="259080"/>
    <xdr:sp macro="" textlink="">
      <xdr:nvSpPr>
        <xdr:cNvPr id="364" name="農林水産業費該当値テキスト"/>
        <xdr:cNvSpPr txBox="1"/>
      </xdr:nvSpPr>
      <xdr:spPr>
        <a:xfrm>
          <a:off x="10528300" y="977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63500</xdr:rowOff>
    </xdr:from>
    <xdr:to xmlns:xdr="http://schemas.openxmlformats.org/drawingml/2006/spreadsheetDrawing">
      <xdr:col>50</xdr:col>
      <xdr:colOff>165100</xdr:colOff>
      <xdr:row>57</xdr:row>
      <xdr:rowOff>164465</xdr:rowOff>
    </xdr:to>
    <xdr:sp macro="" textlink="">
      <xdr:nvSpPr>
        <xdr:cNvPr id="365" name="楕円 364"/>
        <xdr:cNvSpPr/>
      </xdr:nvSpPr>
      <xdr:spPr>
        <a:xfrm>
          <a:off x="9588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155575</xdr:rowOff>
    </xdr:from>
    <xdr:ext cx="534035" cy="258445"/>
    <xdr:sp macro="" textlink="">
      <xdr:nvSpPr>
        <xdr:cNvPr id="366" name="テキスト ボックス 365"/>
        <xdr:cNvSpPr txBox="1"/>
      </xdr:nvSpPr>
      <xdr:spPr>
        <a:xfrm>
          <a:off x="9371965" y="9928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12065</xdr:rowOff>
    </xdr:from>
    <xdr:to xmlns:xdr="http://schemas.openxmlformats.org/drawingml/2006/spreadsheetDrawing">
      <xdr:col>46</xdr:col>
      <xdr:colOff>38100</xdr:colOff>
      <xdr:row>57</xdr:row>
      <xdr:rowOff>113665</xdr:rowOff>
    </xdr:to>
    <xdr:sp macro="" textlink="">
      <xdr:nvSpPr>
        <xdr:cNvPr id="367" name="楕円 366"/>
        <xdr:cNvSpPr/>
      </xdr:nvSpPr>
      <xdr:spPr>
        <a:xfrm>
          <a:off x="8699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104775</xdr:rowOff>
    </xdr:from>
    <xdr:ext cx="534035" cy="259080"/>
    <xdr:sp macro="" textlink="">
      <xdr:nvSpPr>
        <xdr:cNvPr id="368" name="テキスト ボックス 367"/>
        <xdr:cNvSpPr txBox="1"/>
      </xdr:nvSpPr>
      <xdr:spPr>
        <a:xfrm>
          <a:off x="8482965" y="9877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38100</xdr:rowOff>
    </xdr:from>
    <xdr:to xmlns:xdr="http://schemas.openxmlformats.org/drawingml/2006/spreadsheetDrawing">
      <xdr:col>41</xdr:col>
      <xdr:colOff>101600</xdr:colOff>
      <xdr:row>57</xdr:row>
      <xdr:rowOff>139700</xdr:rowOff>
    </xdr:to>
    <xdr:sp macro="" textlink="">
      <xdr:nvSpPr>
        <xdr:cNvPr id="369" name="楕円 368"/>
        <xdr:cNvSpPr/>
      </xdr:nvSpPr>
      <xdr:spPr>
        <a:xfrm>
          <a:off x="7810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130810</xdr:rowOff>
    </xdr:from>
    <xdr:ext cx="534035" cy="259080"/>
    <xdr:sp macro="" textlink="">
      <xdr:nvSpPr>
        <xdr:cNvPr id="370" name="テキスト ボックス 369"/>
        <xdr:cNvSpPr txBox="1"/>
      </xdr:nvSpPr>
      <xdr:spPr>
        <a:xfrm>
          <a:off x="7593965" y="990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78740</xdr:rowOff>
    </xdr:from>
    <xdr:to xmlns:xdr="http://schemas.openxmlformats.org/drawingml/2006/spreadsheetDrawing">
      <xdr:col>36</xdr:col>
      <xdr:colOff>165100</xdr:colOff>
      <xdr:row>58</xdr:row>
      <xdr:rowOff>8890</xdr:rowOff>
    </xdr:to>
    <xdr:sp macro="" textlink="">
      <xdr:nvSpPr>
        <xdr:cNvPr id="371" name="楕円 370"/>
        <xdr:cNvSpPr/>
      </xdr:nvSpPr>
      <xdr:spPr>
        <a:xfrm>
          <a:off x="692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171450</xdr:rowOff>
    </xdr:from>
    <xdr:ext cx="534035" cy="259080"/>
    <xdr:sp macro="" textlink="">
      <xdr:nvSpPr>
        <xdr:cNvPr id="372" name="テキスト ボックス 371"/>
        <xdr:cNvSpPr txBox="1"/>
      </xdr:nvSpPr>
      <xdr:spPr>
        <a:xfrm>
          <a:off x="6704965" y="994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1" name="テキスト ボックス 38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3" name="直線コネクタ 382"/>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4" name="テキスト ボックス 383"/>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6" name="テキスト ボックス 385"/>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7" name="直線コネクタ 386"/>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8445"/>
    <xdr:sp macro="" textlink="">
      <xdr:nvSpPr>
        <xdr:cNvPr id="388" name="テキスト ボックス 387"/>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0" name="テキスト ボックス 38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91440</xdr:rowOff>
    </xdr:from>
    <xdr:to xmlns:xdr="http://schemas.openxmlformats.org/drawingml/2006/spreadsheetDrawing">
      <xdr:col>54</xdr:col>
      <xdr:colOff>189865</xdr:colOff>
      <xdr:row>78</xdr:row>
      <xdr:rowOff>7620</xdr:rowOff>
    </xdr:to>
    <xdr:cxnSp macro="">
      <xdr:nvCxnSpPr>
        <xdr:cNvPr id="392" name="直線コネクタ 391"/>
        <xdr:cNvCxnSpPr/>
      </xdr:nvCxnSpPr>
      <xdr:spPr>
        <a:xfrm flipV="1">
          <a:off x="10475595" y="1209294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11430</xdr:rowOff>
    </xdr:from>
    <xdr:ext cx="469900" cy="259080"/>
    <xdr:sp macro="" textlink="">
      <xdr:nvSpPr>
        <xdr:cNvPr id="393" name="商工費最小値テキスト"/>
        <xdr:cNvSpPr txBox="1"/>
      </xdr:nvSpPr>
      <xdr:spPr>
        <a:xfrm>
          <a:off x="10528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7620</xdr:rowOff>
    </xdr:from>
    <xdr:to xmlns:xdr="http://schemas.openxmlformats.org/drawingml/2006/spreadsheetDrawing">
      <xdr:col>55</xdr:col>
      <xdr:colOff>88900</xdr:colOff>
      <xdr:row>78</xdr:row>
      <xdr:rowOff>7620</xdr:rowOff>
    </xdr:to>
    <xdr:cxnSp macro="">
      <xdr:nvCxnSpPr>
        <xdr:cNvPr id="394" name="直線コネクタ 393"/>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38100</xdr:rowOff>
    </xdr:from>
    <xdr:ext cx="598805" cy="259080"/>
    <xdr:sp macro="" textlink="">
      <xdr:nvSpPr>
        <xdr:cNvPr id="395" name="商工費最大値テキスト"/>
        <xdr:cNvSpPr txBox="1"/>
      </xdr:nvSpPr>
      <xdr:spPr>
        <a:xfrm>
          <a:off x="10528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228,453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91440</xdr:rowOff>
    </xdr:from>
    <xdr:to xmlns:xdr="http://schemas.openxmlformats.org/drawingml/2006/spreadsheetDrawing">
      <xdr:col>55</xdr:col>
      <xdr:colOff>88900</xdr:colOff>
      <xdr:row>70</xdr:row>
      <xdr:rowOff>91440</xdr:rowOff>
    </xdr:to>
    <xdr:cxnSp macro="">
      <xdr:nvCxnSpPr>
        <xdr:cNvPr id="396" name="直線コネクタ 395"/>
        <xdr:cNvCxnSpPr/>
      </xdr:nvCxnSpPr>
      <xdr:spPr>
        <a:xfrm>
          <a:off x="10388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97790</xdr:rowOff>
    </xdr:from>
    <xdr:to xmlns:xdr="http://schemas.openxmlformats.org/drawingml/2006/spreadsheetDrawing">
      <xdr:col>55</xdr:col>
      <xdr:colOff>0</xdr:colOff>
      <xdr:row>77</xdr:row>
      <xdr:rowOff>111760</xdr:rowOff>
    </xdr:to>
    <xdr:cxnSp macro="">
      <xdr:nvCxnSpPr>
        <xdr:cNvPr id="397" name="直線コネクタ 396"/>
        <xdr:cNvCxnSpPr/>
      </xdr:nvCxnSpPr>
      <xdr:spPr>
        <a:xfrm flipV="1">
          <a:off x="9639300" y="132994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10160</xdr:rowOff>
    </xdr:from>
    <xdr:ext cx="534670" cy="259080"/>
    <xdr:sp macro="" textlink="">
      <xdr:nvSpPr>
        <xdr:cNvPr id="398" name="商工費平均値テキスト"/>
        <xdr:cNvSpPr txBox="1"/>
      </xdr:nvSpPr>
      <xdr:spPr>
        <a:xfrm>
          <a:off x="10528300" y="13040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158750</xdr:rowOff>
    </xdr:from>
    <xdr:to xmlns:xdr="http://schemas.openxmlformats.org/drawingml/2006/spreadsheetDrawing">
      <xdr:col>55</xdr:col>
      <xdr:colOff>50800</xdr:colOff>
      <xdr:row>77</xdr:row>
      <xdr:rowOff>88900</xdr:rowOff>
    </xdr:to>
    <xdr:sp macro="" textlink="">
      <xdr:nvSpPr>
        <xdr:cNvPr id="399" name="フローチャート: 判断 398"/>
        <xdr:cNvSpPr/>
      </xdr:nvSpPr>
      <xdr:spPr>
        <a:xfrm>
          <a:off x="104267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99695</xdr:rowOff>
    </xdr:from>
    <xdr:to xmlns:xdr="http://schemas.openxmlformats.org/drawingml/2006/spreadsheetDrawing">
      <xdr:col>50</xdr:col>
      <xdr:colOff>114300</xdr:colOff>
      <xdr:row>77</xdr:row>
      <xdr:rowOff>111760</xdr:rowOff>
    </xdr:to>
    <xdr:cxnSp macro="">
      <xdr:nvCxnSpPr>
        <xdr:cNvPr id="400" name="直線コネクタ 399"/>
        <xdr:cNvCxnSpPr/>
      </xdr:nvCxnSpPr>
      <xdr:spPr>
        <a:xfrm>
          <a:off x="8750300" y="133013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9525</xdr:rowOff>
    </xdr:from>
    <xdr:to xmlns:xdr="http://schemas.openxmlformats.org/drawingml/2006/spreadsheetDrawing">
      <xdr:col>50</xdr:col>
      <xdr:colOff>165100</xdr:colOff>
      <xdr:row>77</xdr:row>
      <xdr:rowOff>111125</xdr:rowOff>
    </xdr:to>
    <xdr:sp macro="" textlink="">
      <xdr:nvSpPr>
        <xdr:cNvPr id="401" name="フローチャート: 判断 400"/>
        <xdr:cNvSpPr/>
      </xdr:nvSpPr>
      <xdr:spPr>
        <a:xfrm>
          <a:off x="9588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127635</xdr:rowOff>
    </xdr:from>
    <xdr:ext cx="534035" cy="259080"/>
    <xdr:sp macro="" textlink="">
      <xdr:nvSpPr>
        <xdr:cNvPr id="402" name="テキスト ボックス 401"/>
        <xdr:cNvSpPr txBox="1"/>
      </xdr:nvSpPr>
      <xdr:spPr>
        <a:xfrm>
          <a:off x="9371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99695</xdr:rowOff>
    </xdr:from>
    <xdr:to xmlns:xdr="http://schemas.openxmlformats.org/drawingml/2006/spreadsheetDrawing">
      <xdr:col>45</xdr:col>
      <xdr:colOff>177800</xdr:colOff>
      <xdr:row>77</xdr:row>
      <xdr:rowOff>103505</xdr:rowOff>
    </xdr:to>
    <xdr:cxnSp macro="">
      <xdr:nvCxnSpPr>
        <xdr:cNvPr id="403" name="直線コネクタ 402"/>
        <xdr:cNvCxnSpPr/>
      </xdr:nvCxnSpPr>
      <xdr:spPr>
        <a:xfrm flipV="1">
          <a:off x="7861300" y="133013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170815</xdr:rowOff>
    </xdr:from>
    <xdr:to xmlns:xdr="http://schemas.openxmlformats.org/drawingml/2006/spreadsheetDrawing">
      <xdr:col>46</xdr:col>
      <xdr:colOff>38100</xdr:colOff>
      <xdr:row>77</xdr:row>
      <xdr:rowOff>100965</xdr:rowOff>
    </xdr:to>
    <xdr:sp macro="" textlink="">
      <xdr:nvSpPr>
        <xdr:cNvPr id="404" name="フローチャート: 判断 403"/>
        <xdr:cNvSpPr/>
      </xdr:nvSpPr>
      <xdr:spPr>
        <a:xfrm>
          <a:off x="869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117475</xdr:rowOff>
    </xdr:from>
    <xdr:ext cx="534035" cy="259080"/>
    <xdr:sp macro="" textlink="">
      <xdr:nvSpPr>
        <xdr:cNvPr id="405" name="テキスト ボックス 404"/>
        <xdr:cNvSpPr txBox="1"/>
      </xdr:nvSpPr>
      <xdr:spPr>
        <a:xfrm>
          <a:off x="8482965" y="12976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86995</xdr:rowOff>
    </xdr:from>
    <xdr:to xmlns:xdr="http://schemas.openxmlformats.org/drawingml/2006/spreadsheetDrawing">
      <xdr:col>41</xdr:col>
      <xdr:colOff>50800</xdr:colOff>
      <xdr:row>77</xdr:row>
      <xdr:rowOff>103505</xdr:rowOff>
    </xdr:to>
    <xdr:cxnSp macro="">
      <xdr:nvCxnSpPr>
        <xdr:cNvPr id="406" name="直線コネクタ 405"/>
        <xdr:cNvCxnSpPr/>
      </xdr:nvCxnSpPr>
      <xdr:spPr>
        <a:xfrm>
          <a:off x="6972300" y="132886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27940</xdr:rowOff>
    </xdr:from>
    <xdr:to xmlns:xdr="http://schemas.openxmlformats.org/drawingml/2006/spreadsheetDrawing">
      <xdr:col>41</xdr:col>
      <xdr:colOff>101600</xdr:colOff>
      <xdr:row>77</xdr:row>
      <xdr:rowOff>129540</xdr:rowOff>
    </xdr:to>
    <xdr:sp macro="" textlink="">
      <xdr:nvSpPr>
        <xdr:cNvPr id="407" name="フローチャート: 判断 406"/>
        <xdr:cNvSpPr/>
      </xdr:nvSpPr>
      <xdr:spPr>
        <a:xfrm>
          <a:off x="78105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146050</xdr:rowOff>
    </xdr:from>
    <xdr:ext cx="534035" cy="258445"/>
    <xdr:sp macro="" textlink="">
      <xdr:nvSpPr>
        <xdr:cNvPr id="408" name="テキスト ボックス 407"/>
        <xdr:cNvSpPr txBox="1"/>
      </xdr:nvSpPr>
      <xdr:spPr>
        <a:xfrm>
          <a:off x="7593965" y="13004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168910</xdr:rowOff>
    </xdr:from>
    <xdr:to xmlns:xdr="http://schemas.openxmlformats.org/drawingml/2006/spreadsheetDrawing">
      <xdr:col>36</xdr:col>
      <xdr:colOff>165100</xdr:colOff>
      <xdr:row>77</xdr:row>
      <xdr:rowOff>99060</xdr:rowOff>
    </xdr:to>
    <xdr:sp macro="" textlink="">
      <xdr:nvSpPr>
        <xdr:cNvPr id="409" name="フローチャート: 判断 408"/>
        <xdr:cNvSpPr/>
      </xdr:nvSpPr>
      <xdr:spPr>
        <a:xfrm>
          <a:off x="6921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115570</xdr:rowOff>
    </xdr:from>
    <xdr:ext cx="534035" cy="259080"/>
    <xdr:sp macro="" textlink="">
      <xdr:nvSpPr>
        <xdr:cNvPr id="410" name="テキスト ボックス 409"/>
        <xdr:cNvSpPr txBox="1"/>
      </xdr:nvSpPr>
      <xdr:spPr>
        <a:xfrm>
          <a:off x="6704965" y="1297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46990</xdr:rowOff>
    </xdr:from>
    <xdr:to xmlns:xdr="http://schemas.openxmlformats.org/drawingml/2006/spreadsheetDrawing">
      <xdr:col>55</xdr:col>
      <xdr:colOff>50800</xdr:colOff>
      <xdr:row>77</xdr:row>
      <xdr:rowOff>148590</xdr:rowOff>
    </xdr:to>
    <xdr:sp macro="" textlink="">
      <xdr:nvSpPr>
        <xdr:cNvPr id="416" name="楕円 415"/>
        <xdr:cNvSpPr/>
      </xdr:nvSpPr>
      <xdr:spPr>
        <a:xfrm>
          <a:off x="104267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17" name="商工費該当値テキスト"/>
        <xdr:cNvSpPr txBox="1"/>
      </xdr:nvSpPr>
      <xdr:spPr>
        <a:xfrm>
          <a:off x="10528300"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60960</xdr:rowOff>
    </xdr:from>
    <xdr:to xmlns:xdr="http://schemas.openxmlformats.org/drawingml/2006/spreadsheetDrawing">
      <xdr:col>50</xdr:col>
      <xdr:colOff>165100</xdr:colOff>
      <xdr:row>77</xdr:row>
      <xdr:rowOff>162560</xdr:rowOff>
    </xdr:to>
    <xdr:sp macro="" textlink="">
      <xdr:nvSpPr>
        <xdr:cNvPr id="418" name="楕円 417"/>
        <xdr:cNvSpPr/>
      </xdr:nvSpPr>
      <xdr:spPr>
        <a:xfrm>
          <a:off x="9588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153670</xdr:rowOff>
    </xdr:from>
    <xdr:ext cx="534035" cy="259080"/>
    <xdr:sp macro="" textlink="">
      <xdr:nvSpPr>
        <xdr:cNvPr id="419" name="テキスト ボックス 418"/>
        <xdr:cNvSpPr txBox="1"/>
      </xdr:nvSpPr>
      <xdr:spPr>
        <a:xfrm>
          <a:off x="9371965" y="13355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48895</xdr:rowOff>
    </xdr:from>
    <xdr:to xmlns:xdr="http://schemas.openxmlformats.org/drawingml/2006/spreadsheetDrawing">
      <xdr:col>46</xdr:col>
      <xdr:colOff>38100</xdr:colOff>
      <xdr:row>77</xdr:row>
      <xdr:rowOff>150495</xdr:rowOff>
    </xdr:to>
    <xdr:sp macro="" textlink="">
      <xdr:nvSpPr>
        <xdr:cNvPr id="420" name="楕円 419"/>
        <xdr:cNvSpPr/>
      </xdr:nvSpPr>
      <xdr:spPr>
        <a:xfrm>
          <a:off x="8699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141605</xdr:rowOff>
    </xdr:from>
    <xdr:ext cx="534035" cy="259080"/>
    <xdr:sp macro="" textlink="">
      <xdr:nvSpPr>
        <xdr:cNvPr id="421" name="テキスト ボックス 420"/>
        <xdr:cNvSpPr txBox="1"/>
      </xdr:nvSpPr>
      <xdr:spPr>
        <a:xfrm>
          <a:off x="8482965" y="1334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52705</xdr:rowOff>
    </xdr:from>
    <xdr:to xmlns:xdr="http://schemas.openxmlformats.org/drawingml/2006/spreadsheetDrawing">
      <xdr:col>41</xdr:col>
      <xdr:colOff>101600</xdr:colOff>
      <xdr:row>77</xdr:row>
      <xdr:rowOff>154940</xdr:rowOff>
    </xdr:to>
    <xdr:sp macro="" textlink="">
      <xdr:nvSpPr>
        <xdr:cNvPr id="422" name="楕円 421"/>
        <xdr:cNvSpPr/>
      </xdr:nvSpPr>
      <xdr:spPr>
        <a:xfrm>
          <a:off x="781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145415</xdr:rowOff>
    </xdr:from>
    <xdr:ext cx="534035" cy="258445"/>
    <xdr:sp macro="" textlink="">
      <xdr:nvSpPr>
        <xdr:cNvPr id="423" name="テキスト ボックス 422"/>
        <xdr:cNvSpPr txBox="1"/>
      </xdr:nvSpPr>
      <xdr:spPr>
        <a:xfrm>
          <a:off x="7593965" y="13347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36195</xdr:rowOff>
    </xdr:from>
    <xdr:to xmlns:xdr="http://schemas.openxmlformats.org/drawingml/2006/spreadsheetDrawing">
      <xdr:col>36</xdr:col>
      <xdr:colOff>165100</xdr:colOff>
      <xdr:row>77</xdr:row>
      <xdr:rowOff>137795</xdr:rowOff>
    </xdr:to>
    <xdr:sp macro="" textlink="">
      <xdr:nvSpPr>
        <xdr:cNvPr id="424" name="楕円 423"/>
        <xdr:cNvSpPr/>
      </xdr:nvSpPr>
      <xdr:spPr>
        <a:xfrm>
          <a:off x="69215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128905</xdr:rowOff>
    </xdr:from>
    <xdr:ext cx="534035" cy="259080"/>
    <xdr:sp macro="" textlink="">
      <xdr:nvSpPr>
        <xdr:cNvPr id="425" name="テキスト ボックス 424"/>
        <xdr:cNvSpPr txBox="1"/>
      </xdr:nvSpPr>
      <xdr:spPr>
        <a:xfrm>
          <a:off x="6704965" y="13330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39" name="テキスト ボックス 43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1" name="テキスト ボックス 44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3" name="テキスト ボックス 44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5"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98</xdr:row>
      <xdr:rowOff>33020</xdr:rowOff>
    </xdr:to>
    <xdr:cxnSp macro="">
      <xdr:nvCxnSpPr>
        <xdr:cNvPr id="447" name="直線コネクタ 446"/>
        <xdr:cNvCxnSpPr/>
      </xdr:nvCxnSpPr>
      <xdr:spPr>
        <a:xfrm flipV="1">
          <a:off x="10475595" y="1548066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36830</xdr:rowOff>
    </xdr:from>
    <xdr:ext cx="534670" cy="259080"/>
    <xdr:sp macro="" textlink="">
      <xdr:nvSpPr>
        <xdr:cNvPr id="448" name="土木費最小値テキスト"/>
        <xdr:cNvSpPr txBox="1"/>
      </xdr:nvSpPr>
      <xdr:spPr>
        <a:xfrm>
          <a:off x="10528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33020</xdr:rowOff>
    </xdr:from>
    <xdr:to xmlns:xdr="http://schemas.openxmlformats.org/drawingml/2006/spreadsheetDrawing">
      <xdr:col>55</xdr:col>
      <xdr:colOff>88900</xdr:colOff>
      <xdr:row>98</xdr:row>
      <xdr:rowOff>33020</xdr:rowOff>
    </xdr:to>
    <xdr:cxnSp macro="">
      <xdr:nvCxnSpPr>
        <xdr:cNvPr id="449" name="直線コネクタ 448"/>
        <xdr:cNvCxnSpPr/>
      </xdr:nvCxnSpPr>
      <xdr:spPr>
        <a:xfrm>
          <a:off x="10388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8445"/>
    <xdr:sp macro="" textlink="">
      <xdr:nvSpPr>
        <xdr:cNvPr id="450" name="土木費最大値テキスト"/>
        <xdr:cNvSpPr txBox="1"/>
      </xdr:nvSpPr>
      <xdr:spPr>
        <a:xfrm>
          <a:off x="10528300" y="1525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319,634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51" name="直線コネクタ 450"/>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63500</xdr:rowOff>
    </xdr:from>
    <xdr:to xmlns:xdr="http://schemas.openxmlformats.org/drawingml/2006/spreadsheetDrawing">
      <xdr:col>55</xdr:col>
      <xdr:colOff>0</xdr:colOff>
      <xdr:row>97</xdr:row>
      <xdr:rowOff>97790</xdr:rowOff>
    </xdr:to>
    <xdr:cxnSp macro="">
      <xdr:nvCxnSpPr>
        <xdr:cNvPr id="452" name="直線コネクタ 451"/>
        <xdr:cNvCxnSpPr/>
      </xdr:nvCxnSpPr>
      <xdr:spPr>
        <a:xfrm flipV="1">
          <a:off x="9639300" y="166941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93980</xdr:rowOff>
    </xdr:from>
    <xdr:ext cx="534670" cy="259080"/>
    <xdr:sp macro="" textlink="">
      <xdr:nvSpPr>
        <xdr:cNvPr id="453" name="土木費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54" name="フローチャート: 判断 453"/>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144145</xdr:rowOff>
    </xdr:from>
    <xdr:to xmlns:xdr="http://schemas.openxmlformats.org/drawingml/2006/spreadsheetDrawing">
      <xdr:col>50</xdr:col>
      <xdr:colOff>114300</xdr:colOff>
      <xdr:row>97</xdr:row>
      <xdr:rowOff>97790</xdr:rowOff>
    </xdr:to>
    <xdr:cxnSp macro="">
      <xdr:nvCxnSpPr>
        <xdr:cNvPr id="455" name="直線コネクタ 454"/>
        <xdr:cNvCxnSpPr/>
      </xdr:nvCxnSpPr>
      <xdr:spPr>
        <a:xfrm>
          <a:off x="8750300" y="1660334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92075</xdr:rowOff>
    </xdr:from>
    <xdr:to xmlns:xdr="http://schemas.openxmlformats.org/drawingml/2006/spreadsheetDrawing">
      <xdr:col>50</xdr:col>
      <xdr:colOff>165100</xdr:colOff>
      <xdr:row>97</xdr:row>
      <xdr:rowOff>22225</xdr:rowOff>
    </xdr:to>
    <xdr:sp macro="" textlink="">
      <xdr:nvSpPr>
        <xdr:cNvPr id="456" name="フローチャート: 判断 455"/>
        <xdr:cNvSpPr/>
      </xdr:nvSpPr>
      <xdr:spPr>
        <a:xfrm>
          <a:off x="9588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38735</xdr:rowOff>
    </xdr:from>
    <xdr:ext cx="534035" cy="259080"/>
    <xdr:sp macro="" textlink="">
      <xdr:nvSpPr>
        <xdr:cNvPr id="457" name="テキスト ボックス 456"/>
        <xdr:cNvSpPr txBox="1"/>
      </xdr:nvSpPr>
      <xdr:spPr>
        <a:xfrm>
          <a:off x="9371965" y="16326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144145</xdr:rowOff>
    </xdr:from>
    <xdr:to xmlns:xdr="http://schemas.openxmlformats.org/drawingml/2006/spreadsheetDrawing">
      <xdr:col>45</xdr:col>
      <xdr:colOff>177800</xdr:colOff>
      <xdr:row>96</xdr:row>
      <xdr:rowOff>154940</xdr:rowOff>
    </xdr:to>
    <xdr:cxnSp macro="">
      <xdr:nvCxnSpPr>
        <xdr:cNvPr id="458" name="直線コネクタ 457"/>
        <xdr:cNvCxnSpPr/>
      </xdr:nvCxnSpPr>
      <xdr:spPr>
        <a:xfrm flipV="1">
          <a:off x="7861300" y="16603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85090</xdr:rowOff>
    </xdr:from>
    <xdr:to xmlns:xdr="http://schemas.openxmlformats.org/drawingml/2006/spreadsheetDrawing">
      <xdr:col>46</xdr:col>
      <xdr:colOff>38100</xdr:colOff>
      <xdr:row>97</xdr:row>
      <xdr:rowOff>15240</xdr:rowOff>
    </xdr:to>
    <xdr:sp macro="" textlink="">
      <xdr:nvSpPr>
        <xdr:cNvPr id="459" name="フローチャート: 判断 458"/>
        <xdr:cNvSpPr/>
      </xdr:nvSpPr>
      <xdr:spPr>
        <a:xfrm>
          <a:off x="8699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31750</xdr:rowOff>
    </xdr:from>
    <xdr:ext cx="534035" cy="258445"/>
    <xdr:sp macro="" textlink="">
      <xdr:nvSpPr>
        <xdr:cNvPr id="460" name="テキスト ボックス 459"/>
        <xdr:cNvSpPr txBox="1"/>
      </xdr:nvSpPr>
      <xdr:spPr>
        <a:xfrm>
          <a:off x="8482965" y="16319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154940</xdr:rowOff>
    </xdr:from>
    <xdr:to xmlns:xdr="http://schemas.openxmlformats.org/drawingml/2006/spreadsheetDrawing">
      <xdr:col>41</xdr:col>
      <xdr:colOff>50800</xdr:colOff>
      <xdr:row>97</xdr:row>
      <xdr:rowOff>100330</xdr:rowOff>
    </xdr:to>
    <xdr:cxnSp macro="">
      <xdr:nvCxnSpPr>
        <xdr:cNvPr id="461" name="直線コネクタ 460"/>
        <xdr:cNvCxnSpPr/>
      </xdr:nvCxnSpPr>
      <xdr:spPr>
        <a:xfrm flipV="1">
          <a:off x="6972300" y="166141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102870</xdr:rowOff>
    </xdr:from>
    <xdr:to xmlns:xdr="http://schemas.openxmlformats.org/drawingml/2006/spreadsheetDrawing">
      <xdr:col>41</xdr:col>
      <xdr:colOff>101600</xdr:colOff>
      <xdr:row>97</xdr:row>
      <xdr:rowOff>33020</xdr:rowOff>
    </xdr:to>
    <xdr:sp macro="" textlink="">
      <xdr:nvSpPr>
        <xdr:cNvPr id="462" name="フローチャート: 判断 461"/>
        <xdr:cNvSpPr/>
      </xdr:nvSpPr>
      <xdr:spPr>
        <a:xfrm>
          <a:off x="781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49530</xdr:rowOff>
    </xdr:from>
    <xdr:ext cx="534035" cy="259080"/>
    <xdr:sp macro="" textlink="">
      <xdr:nvSpPr>
        <xdr:cNvPr id="463" name="テキスト ボックス 462"/>
        <xdr:cNvSpPr txBox="1"/>
      </xdr:nvSpPr>
      <xdr:spPr>
        <a:xfrm>
          <a:off x="7593965" y="1633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130175</xdr:rowOff>
    </xdr:from>
    <xdr:to xmlns:xdr="http://schemas.openxmlformats.org/drawingml/2006/spreadsheetDrawing">
      <xdr:col>36</xdr:col>
      <xdr:colOff>165100</xdr:colOff>
      <xdr:row>97</xdr:row>
      <xdr:rowOff>60325</xdr:rowOff>
    </xdr:to>
    <xdr:sp macro="" textlink="">
      <xdr:nvSpPr>
        <xdr:cNvPr id="464" name="フローチャート: 判断 463"/>
        <xdr:cNvSpPr/>
      </xdr:nvSpPr>
      <xdr:spPr>
        <a:xfrm>
          <a:off x="6921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76835</xdr:rowOff>
    </xdr:from>
    <xdr:ext cx="534035" cy="258445"/>
    <xdr:sp macro="" textlink="">
      <xdr:nvSpPr>
        <xdr:cNvPr id="465" name="テキスト ボックス 464"/>
        <xdr:cNvSpPr txBox="1"/>
      </xdr:nvSpPr>
      <xdr:spPr>
        <a:xfrm>
          <a:off x="6704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12700</xdr:rowOff>
    </xdr:from>
    <xdr:to xmlns:xdr="http://schemas.openxmlformats.org/drawingml/2006/spreadsheetDrawing">
      <xdr:col>55</xdr:col>
      <xdr:colOff>50800</xdr:colOff>
      <xdr:row>97</xdr:row>
      <xdr:rowOff>114300</xdr:rowOff>
    </xdr:to>
    <xdr:sp macro="" textlink="">
      <xdr:nvSpPr>
        <xdr:cNvPr id="471" name="楕円 470"/>
        <xdr:cNvSpPr/>
      </xdr:nvSpPr>
      <xdr:spPr>
        <a:xfrm>
          <a:off x="104267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162560</xdr:rowOff>
    </xdr:from>
    <xdr:ext cx="534670" cy="259080"/>
    <xdr:sp macro="" textlink="">
      <xdr:nvSpPr>
        <xdr:cNvPr id="472" name="土木費該当値テキスト"/>
        <xdr:cNvSpPr txBox="1"/>
      </xdr:nvSpPr>
      <xdr:spPr>
        <a:xfrm>
          <a:off x="10528300" y="1662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46355</xdr:rowOff>
    </xdr:from>
    <xdr:to xmlns:xdr="http://schemas.openxmlformats.org/drawingml/2006/spreadsheetDrawing">
      <xdr:col>50</xdr:col>
      <xdr:colOff>165100</xdr:colOff>
      <xdr:row>97</xdr:row>
      <xdr:rowOff>147955</xdr:rowOff>
    </xdr:to>
    <xdr:sp macro="" textlink="">
      <xdr:nvSpPr>
        <xdr:cNvPr id="473" name="楕円 472"/>
        <xdr:cNvSpPr/>
      </xdr:nvSpPr>
      <xdr:spPr>
        <a:xfrm>
          <a:off x="9588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139065</xdr:rowOff>
    </xdr:from>
    <xdr:ext cx="534035" cy="259080"/>
    <xdr:sp macro="" textlink="">
      <xdr:nvSpPr>
        <xdr:cNvPr id="474" name="テキスト ボックス 473"/>
        <xdr:cNvSpPr txBox="1"/>
      </xdr:nvSpPr>
      <xdr:spPr>
        <a:xfrm>
          <a:off x="9371965" y="1676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93345</xdr:rowOff>
    </xdr:from>
    <xdr:to xmlns:xdr="http://schemas.openxmlformats.org/drawingml/2006/spreadsheetDrawing">
      <xdr:col>46</xdr:col>
      <xdr:colOff>38100</xdr:colOff>
      <xdr:row>97</xdr:row>
      <xdr:rowOff>23495</xdr:rowOff>
    </xdr:to>
    <xdr:sp macro="" textlink="">
      <xdr:nvSpPr>
        <xdr:cNvPr id="475" name="楕円 474"/>
        <xdr:cNvSpPr/>
      </xdr:nvSpPr>
      <xdr:spPr>
        <a:xfrm>
          <a:off x="8699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14605</xdr:rowOff>
    </xdr:from>
    <xdr:ext cx="534035" cy="259080"/>
    <xdr:sp macro="" textlink="">
      <xdr:nvSpPr>
        <xdr:cNvPr id="476" name="テキスト ボックス 475"/>
        <xdr:cNvSpPr txBox="1"/>
      </xdr:nvSpPr>
      <xdr:spPr>
        <a:xfrm>
          <a:off x="8482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104140</xdr:rowOff>
    </xdr:from>
    <xdr:to xmlns:xdr="http://schemas.openxmlformats.org/drawingml/2006/spreadsheetDrawing">
      <xdr:col>41</xdr:col>
      <xdr:colOff>101600</xdr:colOff>
      <xdr:row>97</xdr:row>
      <xdr:rowOff>34290</xdr:rowOff>
    </xdr:to>
    <xdr:sp macro="" textlink="">
      <xdr:nvSpPr>
        <xdr:cNvPr id="477" name="楕円 476"/>
        <xdr:cNvSpPr/>
      </xdr:nvSpPr>
      <xdr:spPr>
        <a:xfrm>
          <a:off x="7810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25400</xdr:rowOff>
    </xdr:from>
    <xdr:ext cx="534035" cy="259080"/>
    <xdr:sp macro="" textlink="">
      <xdr:nvSpPr>
        <xdr:cNvPr id="478" name="テキスト ボックス 477"/>
        <xdr:cNvSpPr txBox="1"/>
      </xdr:nvSpPr>
      <xdr:spPr>
        <a:xfrm>
          <a:off x="7593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49530</xdr:rowOff>
    </xdr:from>
    <xdr:to xmlns:xdr="http://schemas.openxmlformats.org/drawingml/2006/spreadsheetDrawing">
      <xdr:col>36</xdr:col>
      <xdr:colOff>165100</xdr:colOff>
      <xdr:row>97</xdr:row>
      <xdr:rowOff>151130</xdr:rowOff>
    </xdr:to>
    <xdr:sp macro="" textlink="">
      <xdr:nvSpPr>
        <xdr:cNvPr id="479" name="楕円 478"/>
        <xdr:cNvSpPr/>
      </xdr:nvSpPr>
      <xdr:spPr>
        <a:xfrm>
          <a:off x="6921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143510</xdr:rowOff>
    </xdr:from>
    <xdr:ext cx="534035" cy="258445"/>
    <xdr:sp macro="" textlink="">
      <xdr:nvSpPr>
        <xdr:cNvPr id="480" name="テキスト ボックス 479"/>
        <xdr:cNvSpPr txBox="1"/>
      </xdr:nvSpPr>
      <xdr:spPr>
        <a:xfrm>
          <a:off x="6704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1" name="直線コネクタ 49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2" name="テキスト ボックス 491"/>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3" name="直線コネクタ 49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4" name="テキスト ボックス 493"/>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5" name="直線コネクタ 49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96" name="テキスト ボックス 495"/>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7" name="直線コネクタ 49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498" name="テキスト ボックス 497"/>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9" name="直線コネクタ 49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0" name="テキスト ボックス 499"/>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1" name="直線コネクタ 50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2" name="テキスト ボックス 501"/>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4" name="テキスト ボックス 50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36</xdr:row>
      <xdr:rowOff>38735</xdr:rowOff>
    </xdr:from>
    <xdr:to xmlns:xdr="http://schemas.openxmlformats.org/drawingml/2006/spreadsheetDrawing">
      <xdr:col>85</xdr:col>
      <xdr:colOff>126365</xdr:colOff>
      <xdr:row>38</xdr:row>
      <xdr:rowOff>154940</xdr:rowOff>
    </xdr:to>
    <xdr:cxnSp macro="">
      <xdr:nvCxnSpPr>
        <xdr:cNvPr id="506" name="直線コネクタ 505"/>
        <xdr:cNvCxnSpPr/>
      </xdr:nvCxnSpPr>
      <xdr:spPr>
        <a:xfrm flipV="1">
          <a:off x="16317595" y="6210935"/>
          <a:ext cx="1270" cy="459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158750</xdr:rowOff>
    </xdr:from>
    <xdr:ext cx="534670" cy="259080"/>
    <xdr:sp macro="" textlink="">
      <xdr:nvSpPr>
        <xdr:cNvPr id="507" name="消防費最小値テキスト"/>
        <xdr:cNvSpPr txBox="1"/>
      </xdr:nvSpPr>
      <xdr:spPr>
        <a:xfrm>
          <a:off x="16370300" y="667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154940</xdr:rowOff>
    </xdr:from>
    <xdr:to xmlns:xdr="http://schemas.openxmlformats.org/drawingml/2006/spreadsheetDrawing">
      <xdr:col>86</xdr:col>
      <xdr:colOff>25400</xdr:colOff>
      <xdr:row>38</xdr:row>
      <xdr:rowOff>154940</xdr:rowOff>
    </xdr:to>
    <xdr:cxnSp macro="">
      <xdr:nvCxnSpPr>
        <xdr:cNvPr id="508" name="直線コネクタ 507"/>
        <xdr:cNvCxnSpPr/>
      </xdr:nvCxnSpPr>
      <xdr:spPr>
        <a:xfrm>
          <a:off x="16230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156845</xdr:rowOff>
    </xdr:from>
    <xdr:ext cx="534670" cy="258445"/>
    <xdr:sp macro="" textlink="">
      <xdr:nvSpPr>
        <xdr:cNvPr id="509" name="消防費最大値テキスト"/>
        <xdr:cNvSpPr txBox="1"/>
      </xdr:nvSpPr>
      <xdr:spPr>
        <a:xfrm>
          <a:off x="16370300" y="5986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87,946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36</xdr:row>
      <xdr:rowOff>38735</xdr:rowOff>
    </xdr:from>
    <xdr:to xmlns:xdr="http://schemas.openxmlformats.org/drawingml/2006/spreadsheetDrawing">
      <xdr:col>86</xdr:col>
      <xdr:colOff>25400</xdr:colOff>
      <xdr:row>36</xdr:row>
      <xdr:rowOff>38735</xdr:rowOff>
    </xdr:to>
    <xdr:cxnSp macro="">
      <xdr:nvCxnSpPr>
        <xdr:cNvPr id="510" name="直線コネクタ 509"/>
        <xdr:cNvCxnSpPr/>
      </xdr:nvCxnSpPr>
      <xdr:spPr>
        <a:xfrm>
          <a:off x="16230600" y="621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41275</xdr:rowOff>
    </xdr:from>
    <xdr:to xmlns:xdr="http://schemas.openxmlformats.org/drawingml/2006/spreadsheetDrawing">
      <xdr:col>85</xdr:col>
      <xdr:colOff>127000</xdr:colOff>
      <xdr:row>36</xdr:row>
      <xdr:rowOff>38735</xdr:rowOff>
    </xdr:to>
    <xdr:cxnSp macro="">
      <xdr:nvCxnSpPr>
        <xdr:cNvPr id="511" name="直線コネクタ 510"/>
        <xdr:cNvCxnSpPr/>
      </xdr:nvCxnSpPr>
      <xdr:spPr>
        <a:xfrm>
          <a:off x="15481300" y="604202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123190</xdr:rowOff>
    </xdr:from>
    <xdr:ext cx="534670" cy="258445"/>
    <xdr:sp macro="" textlink="">
      <xdr:nvSpPr>
        <xdr:cNvPr id="512" name="消防費平均値テキスト"/>
        <xdr:cNvSpPr txBox="1"/>
      </xdr:nvSpPr>
      <xdr:spPr>
        <a:xfrm>
          <a:off x="16370300" y="6466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144780</xdr:rowOff>
    </xdr:from>
    <xdr:to xmlns:xdr="http://schemas.openxmlformats.org/drawingml/2006/spreadsheetDrawing">
      <xdr:col>85</xdr:col>
      <xdr:colOff>177800</xdr:colOff>
      <xdr:row>38</xdr:row>
      <xdr:rowOff>74930</xdr:rowOff>
    </xdr:to>
    <xdr:sp macro="" textlink="">
      <xdr:nvSpPr>
        <xdr:cNvPr id="513" name="フローチャート: 判断 512"/>
        <xdr:cNvSpPr/>
      </xdr:nvSpPr>
      <xdr:spPr>
        <a:xfrm>
          <a:off x="162687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168275</xdr:rowOff>
    </xdr:from>
    <xdr:to xmlns:xdr="http://schemas.openxmlformats.org/drawingml/2006/spreadsheetDrawing">
      <xdr:col>81</xdr:col>
      <xdr:colOff>50800</xdr:colOff>
      <xdr:row>35</xdr:row>
      <xdr:rowOff>41275</xdr:rowOff>
    </xdr:to>
    <xdr:cxnSp macro="">
      <xdr:nvCxnSpPr>
        <xdr:cNvPr id="514" name="直線コネクタ 513"/>
        <xdr:cNvCxnSpPr/>
      </xdr:nvCxnSpPr>
      <xdr:spPr>
        <a:xfrm>
          <a:off x="14592300" y="599757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515" name="フローチャート: 判断 514"/>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57785</xdr:rowOff>
    </xdr:from>
    <xdr:ext cx="534035" cy="259080"/>
    <xdr:sp macro="" textlink="">
      <xdr:nvSpPr>
        <xdr:cNvPr id="516" name="テキスト ボックス 515"/>
        <xdr:cNvSpPr txBox="1"/>
      </xdr:nvSpPr>
      <xdr:spPr>
        <a:xfrm>
          <a:off x="15213965" y="6572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55880</xdr:rowOff>
    </xdr:from>
    <xdr:to xmlns:xdr="http://schemas.openxmlformats.org/drawingml/2006/spreadsheetDrawing">
      <xdr:col>76</xdr:col>
      <xdr:colOff>114300</xdr:colOff>
      <xdr:row>34</xdr:row>
      <xdr:rowOff>168275</xdr:rowOff>
    </xdr:to>
    <xdr:cxnSp macro="">
      <xdr:nvCxnSpPr>
        <xdr:cNvPr id="517" name="直線コネクタ 516"/>
        <xdr:cNvCxnSpPr/>
      </xdr:nvCxnSpPr>
      <xdr:spPr>
        <a:xfrm>
          <a:off x="13703300" y="5370830"/>
          <a:ext cx="889000" cy="626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158750</xdr:rowOff>
    </xdr:from>
    <xdr:to xmlns:xdr="http://schemas.openxmlformats.org/drawingml/2006/spreadsheetDrawing">
      <xdr:col>76</xdr:col>
      <xdr:colOff>165100</xdr:colOff>
      <xdr:row>38</xdr:row>
      <xdr:rowOff>88900</xdr:rowOff>
    </xdr:to>
    <xdr:sp macro="" textlink="">
      <xdr:nvSpPr>
        <xdr:cNvPr id="518" name="フローチャート: 判断 517"/>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80010</xdr:rowOff>
    </xdr:from>
    <xdr:ext cx="534035" cy="259080"/>
    <xdr:sp macro="" textlink="">
      <xdr:nvSpPr>
        <xdr:cNvPr id="519" name="テキスト ボックス 518"/>
        <xdr:cNvSpPr txBox="1"/>
      </xdr:nvSpPr>
      <xdr:spPr>
        <a:xfrm>
          <a:off x="14324965" y="659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55880</xdr:rowOff>
    </xdr:from>
    <xdr:to xmlns:xdr="http://schemas.openxmlformats.org/drawingml/2006/spreadsheetDrawing">
      <xdr:col>71</xdr:col>
      <xdr:colOff>177800</xdr:colOff>
      <xdr:row>35</xdr:row>
      <xdr:rowOff>10160</xdr:rowOff>
    </xdr:to>
    <xdr:cxnSp macro="">
      <xdr:nvCxnSpPr>
        <xdr:cNvPr id="520" name="直線コネクタ 519"/>
        <xdr:cNvCxnSpPr/>
      </xdr:nvCxnSpPr>
      <xdr:spPr>
        <a:xfrm flipV="1">
          <a:off x="12814300" y="5370830"/>
          <a:ext cx="8890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149860</xdr:rowOff>
    </xdr:from>
    <xdr:to xmlns:xdr="http://schemas.openxmlformats.org/drawingml/2006/spreadsheetDrawing">
      <xdr:col>72</xdr:col>
      <xdr:colOff>38100</xdr:colOff>
      <xdr:row>38</xdr:row>
      <xdr:rowOff>80010</xdr:rowOff>
    </xdr:to>
    <xdr:sp macro="" textlink="">
      <xdr:nvSpPr>
        <xdr:cNvPr id="521" name="フローチャート: 判断 520"/>
        <xdr:cNvSpPr/>
      </xdr:nvSpPr>
      <xdr:spPr>
        <a:xfrm>
          <a:off x="1365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71120</xdr:rowOff>
    </xdr:from>
    <xdr:ext cx="534035" cy="259080"/>
    <xdr:sp macro="" textlink="">
      <xdr:nvSpPr>
        <xdr:cNvPr id="522" name="テキスト ボックス 521"/>
        <xdr:cNvSpPr txBox="1"/>
      </xdr:nvSpPr>
      <xdr:spPr>
        <a:xfrm>
          <a:off x="13435965" y="658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1270</xdr:rowOff>
    </xdr:from>
    <xdr:to xmlns:xdr="http://schemas.openxmlformats.org/drawingml/2006/spreadsheetDrawing">
      <xdr:col>67</xdr:col>
      <xdr:colOff>101600</xdr:colOff>
      <xdr:row>38</xdr:row>
      <xdr:rowOff>102870</xdr:rowOff>
    </xdr:to>
    <xdr:sp macro="" textlink="">
      <xdr:nvSpPr>
        <xdr:cNvPr id="523" name="フローチャート: 判断 522"/>
        <xdr:cNvSpPr/>
      </xdr:nvSpPr>
      <xdr:spPr>
        <a:xfrm>
          <a:off x="1276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93980</xdr:rowOff>
    </xdr:from>
    <xdr:ext cx="534035" cy="259080"/>
    <xdr:sp macro="" textlink="">
      <xdr:nvSpPr>
        <xdr:cNvPr id="524" name="テキスト ボックス 523"/>
        <xdr:cNvSpPr txBox="1"/>
      </xdr:nvSpPr>
      <xdr:spPr>
        <a:xfrm>
          <a:off x="12546965" y="660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159385</xdr:rowOff>
    </xdr:from>
    <xdr:to xmlns:xdr="http://schemas.openxmlformats.org/drawingml/2006/spreadsheetDrawing">
      <xdr:col>85</xdr:col>
      <xdr:colOff>177800</xdr:colOff>
      <xdr:row>36</xdr:row>
      <xdr:rowOff>89535</xdr:rowOff>
    </xdr:to>
    <xdr:sp macro="" textlink="">
      <xdr:nvSpPr>
        <xdr:cNvPr id="530" name="楕円 529"/>
        <xdr:cNvSpPr/>
      </xdr:nvSpPr>
      <xdr:spPr>
        <a:xfrm>
          <a:off x="16268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112395</xdr:rowOff>
    </xdr:from>
    <xdr:ext cx="534670" cy="258445"/>
    <xdr:sp macro="" textlink="">
      <xdr:nvSpPr>
        <xdr:cNvPr id="531" name="消防費該当値テキスト"/>
        <xdr:cNvSpPr txBox="1"/>
      </xdr:nvSpPr>
      <xdr:spPr>
        <a:xfrm>
          <a:off x="16370300" y="6113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161925</xdr:rowOff>
    </xdr:from>
    <xdr:to xmlns:xdr="http://schemas.openxmlformats.org/drawingml/2006/spreadsheetDrawing">
      <xdr:col>81</xdr:col>
      <xdr:colOff>101600</xdr:colOff>
      <xdr:row>35</xdr:row>
      <xdr:rowOff>92075</xdr:rowOff>
    </xdr:to>
    <xdr:sp macro="" textlink="">
      <xdr:nvSpPr>
        <xdr:cNvPr id="532" name="楕円 531"/>
        <xdr:cNvSpPr/>
      </xdr:nvSpPr>
      <xdr:spPr>
        <a:xfrm>
          <a:off x="15430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33</xdr:row>
      <xdr:rowOff>109220</xdr:rowOff>
    </xdr:from>
    <xdr:ext cx="598170" cy="258445"/>
    <xdr:sp macro="" textlink="">
      <xdr:nvSpPr>
        <xdr:cNvPr id="533" name="テキスト ボックス 532"/>
        <xdr:cNvSpPr txBox="1"/>
      </xdr:nvSpPr>
      <xdr:spPr>
        <a:xfrm>
          <a:off x="15181580" y="5767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117475</xdr:rowOff>
    </xdr:from>
    <xdr:to xmlns:xdr="http://schemas.openxmlformats.org/drawingml/2006/spreadsheetDrawing">
      <xdr:col>76</xdr:col>
      <xdr:colOff>165100</xdr:colOff>
      <xdr:row>35</xdr:row>
      <xdr:rowOff>47625</xdr:rowOff>
    </xdr:to>
    <xdr:sp macro="" textlink="">
      <xdr:nvSpPr>
        <xdr:cNvPr id="534" name="楕円 533"/>
        <xdr:cNvSpPr/>
      </xdr:nvSpPr>
      <xdr:spPr>
        <a:xfrm>
          <a:off x="14541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33</xdr:row>
      <xdr:rowOff>64135</xdr:rowOff>
    </xdr:from>
    <xdr:ext cx="598170" cy="258445"/>
    <xdr:sp macro="" textlink="">
      <xdr:nvSpPr>
        <xdr:cNvPr id="535" name="テキスト ボックス 534"/>
        <xdr:cNvSpPr txBox="1"/>
      </xdr:nvSpPr>
      <xdr:spPr>
        <a:xfrm>
          <a:off x="14292580" y="5721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5080</xdr:rowOff>
    </xdr:from>
    <xdr:to xmlns:xdr="http://schemas.openxmlformats.org/drawingml/2006/spreadsheetDrawing">
      <xdr:col>72</xdr:col>
      <xdr:colOff>38100</xdr:colOff>
      <xdr:row>31</xdr:row>
      <xdr:rowOff>106680</xdr:rowOff>
    </xdr:to>
    <xdr:sp macro="" textlink="">
      <xdr:nvSpPr>
        <xdr:cNvPr id="536" name="楕円 535"/>
        <xdr:cNvSpPr/>
      </xdr:nvSpPr>
      <xdr:spPr>
        <a:xfrm>
          <a:off x="13652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29</xdr:row>
      <xdr:rowOff>123190</xdr:rowOff>
    </xdr:from>
    <xdr:ext cx="598170" cy="258445"/>
    <xdr:sp macro="" textlink="">
      <xdr:nvSpPr>
        <xdr:cNvPr id="537" name="テキスト ボックス 536"/>
        <xdr:cNvSpPr txBox="1"/>
      </xdr:nvSpPr>
      <xdr:spPr>
        <a:xfrm>
          <a:off x="13403580" y="5095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130810</xdr:rowOff>
    </xdr:from>
    <xdr:to xmlns:xdr="http://schemas.openxmlformats.org/drawingml/2006/spreadsheetDrawing">
      <xdr:col>67</xdr:col>
      <xdr:colOff>101600</xdr:colOff>
      <xdr:row>35</xdr:row>
      <xdr:rowOff>60960</xdr:rowOff>
    </xdr:to>
    <xdr:sp macro="" textlink="">
      <xdr:nvSpPr>
        <xdr:cNvPr id="538" name="楕円 537"/>
        <xdr:cNvSpPr/>
      </xdr:nvSpPr>
      <xdr:spPr>
        <a:xfrm>
          <a:off x="12763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33</xdr:row>
      <xdr:rowOff>77470</xdr:rowOff>
    </xdr:from>
    <xdr:ext cx="598170" cy="258445"/>
    <xdr:sp macro="" textlink="">
      <xdr:nvSpPr>
        <xdr:cNvPr id="539" name="テキスト ボックス 538"/>
        <xdr:cNvSpPr txBox="1"/>
      </xdr:nvSpPr>
      <xdr:spPr>
        <a:xfrm>
          <a:off x="12514580" y="5735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8" name="テキスト ボックス 54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0" name="直線コネクタ 54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1" name="テキスト ボックス 550"/>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2" name="直線コネクタ 55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3" name="テキスト ボックス 552"/>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4" name="直線コネクタ 55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5" name="テキスト ボックス 554"/>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6" name="直線コネクタ 55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57" name="テキスト ボックス 556"/>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8" name="直線コネクタ 55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59" name="テキスト ボックス 558"/>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0" name="直線コネクタ 55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1" name="テキスト ボックス 560"/>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124460</xdr:rowOff>
    </xdr:from>
    <xdr:to xmlns:xdr="http://schemas.openxmlformats.org/drawingml/2006/spreadsheetDrawing">
      <xdr:col>85</xdr:col>
      <xdr:colOff>126365</xdr:colOff>
      <xdr:row>58</xdr:row>
      <xdr:rowOff>29210</xdr:rowOff>
    </xdr:to>
    <xdr:cxnSp macro="">
      <xdr:nvCxnSpPr>
        <xdr:cNvPr id="565" name="直線コネクタ 564"/>
        <xdr:cNvCxnSpPr/>
      </xdr:nvCxnSpPr>
      <xdr:spPr>
        <a:xfrm flipV="1">
          <a:off x="16317595" y="869696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33020</xdr:rowOff>
    </xdr:from>
    <xdr:ext cx="534670" cy="259080"/>
    <xdr:sp macro="" textlink="">
      <xdr:nvSpPr>
        <xdr:cNvPr id="566" name="教育費最小値テキスト"/>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67" name="直線コネクタ 566"/>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71120</xdr:rowOff>
    </xdr:from>
    <xdr:ext cx="598805" cy="259080"/>
    <xdr:sp macro="" textlink="">
      <xdr:nvSpPr>
        <xdr:cNvPr id="568" name="教育費最大値テキスト"/>
        <xdr:cNvSpPr txBox="1"/>
      </xdr:nvSpPr>
      <xdr:spPr>
        <a:xfrm>
          <a:off x="16370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232,298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124460</xdr:rowOff>
    </xdr:from>
    <xdr:to xmlns:xdr="http://schemas.openxmlformats.org/drawingml/2006/spreadsheetDrawing">
      <xdr:col>86</xdr:col>
      <xdr:colOff>25400</xdr:colOff>
      <xdr:row>50</xdr:row>
      <xdr:rowOff>124460</xdr:rowOff>
    </xdr:to>
    <xdr:cxnSp macro="">
      <xdr:nvCxnSpPr>
        <xdr:cNvPr id="569" name="直線コネクタ 568"/>
        <xdr:cNvCxnSpPr/>
      </xdr:nvCxnSpPr>
      <xdr:spPr>
        <a:xfrm>
          <a:off x="16230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71755</xdr:rowOff>
    </xdr:from>
    <xdr:to xmlns:xdr="http://schemas.openxmlformats.org/drawingml/2006/spreadsheetDrawing">
      <xdr:col>85</xdr:col>
      <xdr:colOff>127000</xdr:colOff>
      <xdr:row>57</xdr:row>
      <xdr:rowOff>88265</xdr:rowOff>
    </xdr:to>
    <xdr:cxnSp macro="">
      <xdr:nvCxnSpPr>
        <xdr:cNvPr id="570" name="直線コネクタ 569"/>
        <xdr:cNvCxnSpPr/>
      </xdr:nvCxnSpPr>
      <xdr:spPr>
        <a:xfrm>
          <a:off x="15481300" y="98444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109855</xdr:rowOff>
    </xdr:from>
    <xdr:ext cx="534670" cy="258445"/>
    <xdr:sp macro="" textlink="">
      <xdr:nvSpPr>
        <xdr:cNvPr id="571" name="教育費平均値テキスト"/>
        <xdr:cNvSpPr txBox="1"/>
      </xdr:nvSpPr>
      <xdr:spPr>
        <a:xfrm>
          <a:off x="16370300" y="9539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86995</xdr:rowOff>
    </xdr:from>
    <xdr:to xmlns:xdr="http://schemas.openxmlformats.org/drawingml/2006/spreadsheetDrawing">
      <xdr:col>85</xdr:col>
      <xdr:colOff>177800</xdr:colOff>
      <xdr:row>57</xdr:row>
      <xdr:rowOff>17780</xdr:rowOff>
    </xdr:to>
    <xdr:sp macro="" textlink="">
      <xdr:nvSpPr>
        <xdr:cNvPr id="572" name="フローチャート: 判断 571"/>
        <xdr:cNvSpPr/>
      </xdr:nvSpPr>
      <xdr:spPr>
        <a:xfrm>
          <a:off x="16268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71755</xdr:rowOff>
    </xdr:from>
    <xdr:to xmlns:xdr="http://schemas.openxmlformats.org/drawingml/2006/spreadsheetDrawing">
      <xdr:col>81</xdr:col>
      <xdr:colOff>50800</xdr:colOff>
      <xdr:row>57</xdr:row>
      <xdr:rowOff>127000</xdr:rowOff>
    </xdr:to>
    <xdr:cxnSp macro="">
      <xdr:nvCxnSpPr>
        <xdr:cNvPr id="573" name="直線コネクタ 572"/>
        <xdr:cNvCxnSpPr/>
      </xdr:nvCxnSpPr>
      <xdr:spPr>
        <a:xfrm flipV="1">
          <a:off x="14592300" y="98444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73025</xdr:rowOff>
    </xdr:from>
    <xdr:to xmlns:xdr="http://schemas.openxmlformats.org/drawingml/2006/spreadsheetDrawing">
      <xdr:col>81</xdr:col>
      <xdr:colOff>101600</xdr:colOff>
      <xdr:row>57</xdr:row>
      <xdr:rowOff>3175</xdr:rowOff>
    </xdr:to>
    <xdr:sp macro="" textlink="">
      <xdr:nvSpPr>
        <xdr:cNvPr id="574" name="フローチャート: 判断 573"/>
        <xdr:cNvSpPr/>
      </xdr:nvSpPr>
      <xdr:spPr>
        <a:xfrm>
          <a:off x="15430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19685</xdr:rowOff>
    </xdr:from>
    <xdr:ext cx="534035" cy="258445"/>
    <xdr:sp macro="" textlink="">
      <xdr:nvSpPr>
        <xdr:cNvPr id="575" name="テキスト ボックス 574"/>
        <xdr:cNvSpPr txBox="1"/>
      </xdr:nvSpPr>
      <xdr:spPr>
        <a:xfrm>
          <a:off x="15213965" y="944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57150</xdr:rowOff>
    </xdr:from>
    <xdr:to xmlns:xdr="http://schemas.openxmlformats.org/drawingml/2006/spreadsheetDrawing">
      <xdr:col>76</xdr:col>
      <xdr:colOff>114300</xdr:colOff>
      <xdr:row>57</xdr:row>
      <xdr:rowOff>127000</xdr:rowOff>
    </xdr:to>
    <xdr:cxnSp macro="">
      <xdr:nvCxnSpPr>
        <xdr:cNvPr id="576" name="直線コネクタ 575"/>
        <xdr:cNvCxnSpPr/>
      </xdr:nvCxnSpPr>
      <xdr:spPr>
        <a:xfrm>
          <a:off x="13703300" y="98298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151765</xdr:rowOff>
    </xdr:from>
    <xdr:to xmlns:xdr="http://schemas.openxmlformats.org/drawingml/2006/spreadsheetDrawing">
      <xdr:col>76</xdr:col>
      <xdr:colOff>165100</xdr:colOff>
      <xdr:row>57</xdr:row>
      <xdr:rowOff>81915</xdr:rowOff>
    </xdr:to>
    <xdr:sp macro="" textlink="">
      <xdr:nvSpPr>
        <xdr:cNvPr id="577" name="フローチャート: 判断 576"/>
        <xdr:cNvSpPr/>
      </xdr:nvSpPr>
      <xdr:spPr>
        <a:xfrm>
          <a:off x="14541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98425</xdr:rowOff>
    </xdr:from>
    <xdr:ext cx="534035" cy="258445"/>
    <xdr:sp macro="" textlink="">
      <xdr:nvSpPr>
        <xdr:cNvPr id="578" name="テキスト ボックス 577"/>
        <xdr:cNvSpPr txBox="1"/>
      </xdr:nvSpPr>
      <xdr:spPr>
        <a:xfrm>
          <a:off x="14324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57150</xdr:rowOff>
    </xdr:from>
    <xdr:to xmlns:xdr="http://schemas.openxmlformats.org/drawingml/2006/spreadsheetDrawing">
      <xdr:col>71</xdr:col>
      <xdr:colOff>177800</xdr:colOff>
      <xdr:row>57</xdr:row>
      <xdr:rowOff>86360</xdr:rowOff>
    </xdr:to>
    <xdr:cxnSp macro="">
      <xdr:nvCxnSpPr>
        <xdr:cNvPr id="579" name="直線コネクタ 578"/>
        <xdr:cNvCxnSpPr/>
      </xdr:nvCxnSpPr>
      <xdr:spPr>
        <a:xfrm flipV="1">
          <a:off x="12814300" y="98298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0" name="フローチャート: 判断 579"/>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99695</xdr:rowOff>
    </xdr:from>
    <xdr:ext cx="534035" cy="258445"/>
    <xdr:sp macro="" textlink="">
      <xdr:nvSpPr>
        <xdr:cNvPr id="581" name="テキスト ボックス 580"/>
        <xdr:cNvSpPr txBox="1"/>
      </xdr:nvSpPr>
      <xdr:spPr>
        <a:xfrm>
          <a:off x="13435965" y="9872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160655</xdr:rowOff>
    </xdr:from>
    <xdr:to xmlns:xdr="http://schemas.openxmlformats.org/drawingml/2006/spreadsheetDrawing">
      <xdr:col>67</xdr:col>
      <xdr:colOff>101600</xdr:colOff>
      <xdr:row>57</xdr:row>
      <xdr:rowOff>90805</xdr:rowOff>
    </xdr:to>
    <xdr:sp macro="" textlink="">
      <xdr:nvSpPr>
        <xdr:cNvPr id="582" name="フローチャート: 判断 581"/>
        <xdr:cNvSpPr/>
      </xdr:nvSpPr>
      <xdr:spPr>
        <a:xfrm>
          <a:off x="12763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107315</xdr:rowOff>
    </xdr:from>
    <xdr:ext cx="534035" cy="259080"/>
    <xdr:sp macro="" textlink="">
      <xdr:nvSpPr>
        <xdr:cNvPr id="583" name="テキスト ボックス 582"/>
        <xdr:cNvSpPr txBox="1"/>
      </xdr:nvSpPr>
      <xdr:spPr>
        <a:xfrm>
          <a:off x="12546965" y="9537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37465</xdr:rowOff>
    </xdr:from>
    <xdr:to xmlns:xdr="http://schemas.openxmlformats.org/drawingml/2006/spreadsheetDrawing">
      <xdr:col>85</xdr:col>
      <xdr:colOff>177800</xdr:colOff>
      <xdr:row>57</xdr:row>
      <xdr:rowOff>139065</xdr:rowOff>
    </xdr:to>
    <xdr:sp macro="" textlink="">
      <xdr:nvSpPr>
        <xdr:cNvPr id="589" name="楕円 588"/>
        <xdr:cNvSpPr/>
      </xdr:nvSpPr>
      <xdr:spPr>
        <a:xfrm>
          <a:off x="16268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123825</xdr:rowOff>
    </xdr:from>
    <xdr:ext cx="534670" cy="258445"/>
    <xdr:sp macro="" textlink="">
      <xdr:nvSpPr>
        <xdr:cNvPr id="590" name="教育費該当値テキスト"/>
        <xdr:cNvSpPr txBox="1"/>
      </xdr:nvSpPr>
      <xdr:spPr>
        <a:xfrm>
          <a:off x="16370300" y="9725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20955</xdr:rowOff>
    </xdr:from>
    <xdr:to xmlns:xdr="http://schemas.openxmlformats.org/drawingml/2006/spreadsheetDrawing">
      <xdr:col>81</xdr:col>
      <xdr:colOff>101600</xdr:colOff>
      <xdr:row>57</xdr:row>
      <xdr:rowOff>122555</xdr:rowOff>
    </xdr:to>
    <xdr:sp macro="" textlink="">
      <xdr:nvSpPr>
        <xdr:cNvPr id="591" name="楕円 590"/>
        <xdr:cNvSpPr/>
      </xdr:nvSpPr>
      <xdr:spPr>
        <a:xfrm>
          <a:off x="15430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113665</xdr:rowOff>
    </xdr:from>
    <xdr:ext cx="534035" cy="258445"/>
    <xdr:sp macro="" textlink="">
      <xdr:nvSpPr>
        <xdr:cNvPr id="592" name="テキスト ボックス 591"/>
        <xdr:cNvSpPr txBox="1"/>
      </xdr:nvSpPr>
      <xdr:spPr>
        <a:xfrm>
          <a:off x="15213965" y="9886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76200</xdr:rowOff>
    </xdr:from>
    <xdr:to xmlns:xdr="http://schemas.openxmlformats.org/drawingml/2006/spreadsheetDrawing">
      <xdr:col>76</xdr:col>
      <xdr:colOff>165100</xdr:colOff>
      <xdr:row>58</xdr:row>
      <xdr:rowOff>6350</xdr:rowOff>
    </xdr:to>
    <xdr:sp macro="" textlink="">
      <xdr:nvSpPr>
        <xdr:cNvPr id="593" name="楕円 592"/>
        <xdr:cNvSpPr/>
      </xdr:nvSpPr>
      <xdr:spPr>
        <a:xfrm>
          <a:off x="14541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168910</xdr:rowOff>
    </xdr:from>
    <xdr:ext cx="534035" cy="258445"/>
    <xdr:sp macro="" textlink="">
      <xdr:nvSpPr>
        <xdr:cNvPr id="594" name="テキスト ボックス 593"/>
        <xdr:cNvSpPr txBox="1"/>
      </xdr:nvSpPr>
      <xdr:spPr>
        <a:xfrm>
          <a:off x="14324965" y="9941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6350</xdr:rowOff>
    </xdr:from>
    <xdr:to xmlns:xdr="http://schemas.openxmlformats.org/drawingml/2006/spreadsheetDrawing">
      <xdr:col>72</xdr:col>
      <xdr:colOff>38100</xdr:colOff>
      <xdr:row>57</xdr:row>
      <xdr:rowOff>107950</xdr:rowOff>
    </xdr:to>
    <xdr:sp macro="" textlink="">
      <xdr:nvSpPr>
        <xdr:cNvPr id="595" name="楕円 594"/>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124460</xdr:rowOff>
    </xdr:from>
    <xdr:ext cx="534035" cy="259080"/>
    <xdr:sp macro="" textlink="">
      <xdr:nvSpPr>
        <xdr:cNvPr id="596" name="テキスト ボックス 595"/>
        <xdr:cNvSpPr txBox="1"/>
      </xdr:nvSpPr>
      <xdr:spPr>
        <a:xfrm>
          <a:off x="13435965" y="955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34925</xdr:rowOff>
    </xdr:from>
    <xdr:to xmlns:xdr="http://schemas.openxmlformats.org/drawingml/2006/spreadsheetDrawing">
      <xdr:col>67</xdr:col>
      <xdr:colOff>101600</xdr:colOff>
      <xdr:row>57</xdr:row>
      <xdr:rowOff>136525</xdr:rowOff>
    </xdr:to>
    <xdr:sp macro="" textlink="">
      <xdr:nvSpPr>
        <xdr:cNvPr id="597" name="楕円 596"/>
        <xdr:cNvSpPr/>
      </xdr:nvSpPr>
      <xdr:spPr>
        <a:xfrm>
          <a:off x="12763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127635</xdr:rowOff>
    </xdr:from>
    <xdr:ext cx="534035" cy="259080"/>
    <xdr:sp macro="" textlink="">
      <xdr:nvSpPr>
        <xdr:cNvPr id="598" name="テキスト ボックス 597"/>
        <xdr:cNvSpPr txBox="1"/>
      </xdr:nvSpPr>
      <xdr:spPr>
        <a:xfrm>
          <a:off x="12546965" y="990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2" name="テキスト ボックス 611"/>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4" name="テキスト ボックス 61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6" name="テキスト ボックス 615"/>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8"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0" name="テキスト ボックス 619"/>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81280</xdr:rowOff>
    </xdr:from>
    <xdr:to xmlns:xdr="http://schemas.openxmlformats.org/drawingml/2006/spreadsheetDrawing">
      <xdr:col>85</xdr:col>
      <xdr:colOff>126365</xdr:colOff>
      <xdr:row>79</xdr:row>
      <xdr:rowOff>44450</xdr:rowOff>
    </xdr:to>
    <xdr:cxnSp macro="">
      <xdr:nvCxnSpPr>
        <xdr:cNvPr id="622" name="直線コネクタ 621"/>
        <xdr:cNvCxnSpPr/>
      </xdr:nvCxnSpPr>
      <xdr:spPr>
        <a:xfrm flipV="1">
          <a:off x="16317595" y="120827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67945</xdr:rowOff>
    </xdr:from>
    <xdr:ext cx="249555" cy="258445"/>
    <xdr:sp macro="" textlink="">
      <xdr:nvSpPr>
        <xdr:cNvPr id="623" name="災害復旧費最小値テキスト"/>
        <xdr:cNvSpPr txBox="1"/>
      </xdr:nvSpPr>
      <xdr:spPr>
        <a:xfrm>
          <a:off x="16370300" y="13612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27940</xdr:rowOff>
    </xdr:from>
    <xdr:ext cx="598805" cy="259080"/>
    <xdr:sp macro="" textlink="">
      <xdr:nvSpPr>
        <xdr:cNvPr id="625" name="災害復旧費最大値テキスト"/>
        <xdr:cNvSpPr txBox="1"/>
      </xdr:nvSpPr>
      <xdr:spPr>
        <a:xfrm>
          <a:off x="16370300" y="1185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790,594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81280</xdr:rowOff>
    </xdr:from>
    <xdr:to xmlns:xdr="http://schemas.openxmlformats.org/drawingml/2006/spreadsheetDrawing">
      <xdr:col>86</xdr:col>
      <xdr:colOff>25400</xdr:colOff>
      <xdr:row>70</xdr:row>
      <xdr:rowOff>81280</xdr:rowOff>
    </xdr:to>
    <xdr:cxnSp macro="">
      <xdr:nvCxnSpPr>
        <xdr:cNvPr id="626" name="直線コネクタ 625"/>
        <xdr:cNvCxnSpPr/>
      </xdr:nvCxnSpPr>
      <xdr:spPr>
        <a:xfrm>
          <a:off x="16230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29210</xdr:rowOff>
    </xdr:from>
    <xdr:to xmlns:xdr="http://schemas.openxmlformats.org/drawingml/2006/spreadsheetDrawing">
      <xdr:col>85</xdr:col>
      <xdr:colOff>127000</xdr:colOff>
      <xdr:row>79</xdr:row>
      <xdr:rowOff>34925</xdr:rowOff>
    </xdr:to>
    <xdr:cxnSp macro="">
      <xdr:nvCxnSpPr>
        <xdr:cNvPr id="627" name="直線コネクタ 626"/>
        <xdr:cNvCxnSpPr/>
      </xdr:nvCxnSpPr>
      <xdr:spPr>
        <a:xfrm flipV="1">
          <a:off x="15481300" y="135737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156845</xdr:rowOff>
    </xdr:from>
    <xdr:ext cx="534670" cy="258445"/>
    <xdr:sp macro="" textlink="">
      <xdr:nvSpPr>
        <xdr:cNvPr id="628" name="災害復旧費平均値テキスト"/>
        <xdr:cNvSpPr txBox="1"/>
      </xdr:nvSpPr>
      <xdr:spPr>
        <a:xfrm>
          <a:off x="16370300" y="133584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133985</xdr:rowOff>
    </xdr:from>
    <xdr:to xmlns:xdr="http://schemas.openxmlformats.org/drawingml/2006/spreadsheetDrawing">
      <xdr:col>85</xdr:col>
      <xdr:colOff>177800</xdr:colOff>
      <xdr:row>79</xdr:row>
      <xdr:rowOff>64135</xdr:rowOff>
    </xdr:to>
    <xdr:sp macro="" textlink="">
      <xdr:nvSpPr>
        <xdr:cNvPr id="629" name="フローチャート: 判断 628"/>
        <xdr:cNvSpPr/>
      </xdr:nvSpPr>
      <xdr:spPr>
        <a:xfrm>
          <a:off x="162687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29210</xdr:rowOff>
    </xdr:from>
    <xdr:to xmlns:xdr="http://schemas.openxmlformats.org/drawingml/2006/spreadsheetDrawing">
      <xdr:col>81</xdr:col>
      <xdr:colOff>50800</xdr:colOff>
      <xdr:row>79</xdr:row>
      <xdr:rowOff>34925</xdr:rowOff>
    </xdr:to>
    <xdr:cxnSp macro="">
      <xdr:nvCxnSpPr>
        <xdr:cNvPr id="630" name="直線コネクタ 629"/>
        <xdr:cNvCxnSpPr/>
      </xdr:nvCxnSpPr>
      <xdr:spPr>
        <a:xfrm>
          <a:off x="14592300" y="13573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146050</xdr:rowOff>
    </xdr:from>
    <xdr:to xmlns:xdr="http://schemas.openxmlformats.org/drawingml/2006/spreadsheetDrawing">
      <xdr:col>81</xdr:col>
      <xdr:colOff>101600</xdr:colOff>
      <xdr:row>79</xdr:row>
      <xdr:rowOff>76200</xdr:rowOff>
    </xdr:to>
    <xdr:sp macro="" textlink="">
      <xdr:nvSpPr>
        <xdr:cNvPr id="631" name="フローチャート: 判断 630"/>
        <xdr:cNvSpPr/>
      </xdr:nvSpPr>
      <xdr:spPr>
        <a:xfrm>
          <a:off x="15430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92710</xdr:rowOff>
    </xdr:from>
    <xdr:ext cx="534035" cy="259080"/>
    <xdr:sp macro="" textlink="">
      <xdr:nvSpPr>
        <xdr:cNvPr id="632" name="テキスト ボックス 631"/>
        <xdr:cNvSpPr txBox="1"/>
      </xdr:nvSpPr>
      <xdr:spPr>
        <a:xfrm>
          <a:off x="15213965" y="13294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29210</xdr:rowOff>
    </xdr:from>
    <xdr:to xmlns:xdr="http://schemas.openxmlformats.org/drawingml/2006/spreadsheetDrawing">
      <xdr:col>76</xdr:col>
      <xdr:colOff>114300</xdr:colOff>
      <xdr:row>79</xdr:row>
      <xdr:rowOff>33020</xdr:rowOff>
    </xdr:to>
    <xdr:cxnSp macro="">
      <xdr:nvCxnSpPr>
        <xdr:cNvPr id="633" name="直線コネクタ 632"/>
        <xdr:cNvCxnSpPr/>
      </xdr:nvCxnSpPr>
      <xdr:spPr>
        <a:xfrm flipV="1">
          <a:off x="13703300" y="13573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135890</xdr:rowOff>
    </xdr:from>
    <xdr:to xmlns:xdr="http://schemas.openxmlformats.org/drawingml/2006/spreadsheetDrawing">
      <xdr:col>76</xdr:col>
      <xdr:colOff>165100</xdr:colOff>
      <xdr:row>79</xdr:row>
      <xdr:rowOff>66040</xdr:rowOff>
    </xdr:to>
    <xdr:sp macro="" textlink="">
      <xdr:nvSpPr>
        <xdr:cNvPr id="634" name="フローチャート: 判断 633"/>
        <xdr:cNvSpPr/>
      </xdr:nvSpPr>
      <xdr:spPr>
        <a:xfrm>
          <a:off x="14541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82550</xdr:rowOff>
    </xdr:from>
    <xdr:ext cx="534035" cy="259080"/>
    <xdr:sp macro="" textlink="">
      <xdr:nvSpPr>
        <xdr:cNvPr id="635" name="テキスト ボックス 634"/>
        <xdr:cNvSpPr txBox="1"/>
      </xdr:nvSpPr>
      <xdr:spPr>
        <a:xfrm>
          <a:off x="14324965" y="1328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24130</xdr:rowOff>
    </xdr:from>
    <xdr:to xmlns:xdr="http://schemas.openxmlformats.org/drawingml/2006/spreadsheetDrawing">
      <xdr:col>71</xdr:col>
      <xdr:colOff>177800</xdr:colOff>
      <xdr:row>79</xdr:row>
      <xdr:rowOff>33020</xdr:rowOff>
    </xdr:to>
    <xdr:cxnSp macro="">
      <xdr:nvCxnSpPr>
        <xdr:cNvPr id="636" name="直線コネクタ 635"/>
        <xdr:cNvCxnSpPr/>
      </xdr:nvCxnSpPr>
      <xdr:spPr>
        <a:xfrm>
          <a:off x="12814300" y="135686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146685</xdr:rowOff>
    </xdr:from>
    <xdr:to xmlns:xdr="http://schemas.openxmlformats.org/drawingml/2006/spreadsheetDrawing">
      <xdr:col>72</xdr:col>
      <xdr:colOff>38100</xdr:colOff>
      <xdr:row>79</xdr:row>
      <xdr:rowOff>76835</xdr:rowOff>
    </xdr:to>
    <xdr:sp macro="" textlink="">
      <xdr:nvSpPr>
        <xdr:cNvPr id="637" name="フローチャート: 判断 636"/>
        <xdr:cNvSpPr/>
      </xdr:nvSpPr>
      <xdr:spPr>
        <a:xfrm>
          <a:off x="13652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93345</xdr:rowOff>
    </xdr:from>
    <xdr:ext cx="469265" cy="259080"/>
    <xdr:sp macro="" textlink="">
      <xdr:nvSpPr>
        <xdr:cNvPr id="638" name="テキスト ボックス 637"/>
        <xdr:cNvSpPr txBox="1"/>
      </xdr:nvSpPr>
      <xdr:spPr>
        <a:xfrm>
          <a:off x="13468350" y="13294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154940</xdr:rowOff>
    </xdr:from>
    <xdr:to xmlns:xdr="http://schemas.openxmlformats.org/drawingml/2006/spreadsheetDrawing">
      <xdr:col>67</xdr:col>
      <xdr:colOff>101600</xdr:colOff>
      <xdr:row>79</xdr:row>
      <xdr:rowOff>84455</xdr:rowOff>
    </xdr:to>
    <xdr:sp macro="" textlink="">
      <xdr:nvSpPr>
        <xdr:cNvPr id="639" name="フローチャート: 判断 638"/>
        <xdr:cNvSpPr/>
      </xdr:nvSpPr>
      <xdr:spPr>
        <a:xfrm>
          <a:off x="12763500" y="13528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75565</xdr:rowOff>
    </xdr:from>
    <xdr:ext cx="469265" cy="258445"/>
    <xdr:sp macro="" textlink="">
      <xdr:nvSpPr>
        <xdr:cNvPr id="640" name="テキスト ボックス 639"/>
        <xdr:cNvSpPr txBox="1"/>
      </xdr:nvSpPr>
      <xdr:spPr>
        <a:xfrm>
          <a:off x="12579350" y="13620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149860</xdr:rowOff>
    </xdr:from>
    <xdr:to xmlns:xdr="http://schemas.openxmlformats.org/drawingml/2006/spreadsheetDrawing">
      <xdr:col>85</xdr:col>
      <xdr:colOff>177800</xdr:colOff>
      <xdr:row>79</xdr:row>
      <xdr:rowOff>80010</xdr:rowOff>
    </xdr:to>
    <xdr:sp macro="" textlink="">
      <xdr:nvSpPr>
        <xdr:cNvPr id="646" name="楕円 645"/>
        <xdr:cNvSpPr/>
      </xdr:nvSpPr>
      <xdr:spPr>
        <a:xfrm>
          <a:off x="16268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112395</xdr:rowOff>
    </xdr:from>
    <xdr:ext cx="469900" cy="258445"/>
    <xdr:sp macro="" textlink="">
      <xdr:nvSpPr>
        <xdr:cNvPr id="647" name="災害復旧費該当値テキスト"/>
        <xdr:cNvSpPr txBox="1"/>
      </xdr:nvSpPr>
      <xdr:spPr>
        <a:xfrm>
          <a:off x="16370300" y="13485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155575</xdr:rowOff>
    </xdr:from>
    <xdr:to xmlns:xdr="http://schemas.openxmlformats.org/drawingml/2006/spreadsheetDrawing">
      <xdr:col>81</xdr:col>
      <xdr:colOff>101600</xdr:colOff>
      <xdr:row>79</xdr:row>
      <xdr:rowOff>86360</xdr:rowOff>
    </xdr:to>
    <xdr:sp macro="" textlink="">
      <xdr:nvSpPr>
        <xdr:cNvPr id="648" name="楕円 647"/>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76835</xdr:rowOff>
    </xdr:from>
    <xdr:ext cx="469265" cy="258445"/>
    <xdr:sp macro="" textlink="">
      <xdr:nvSpPr>
        <xdr:cNvPr id="649" name="テキスト ボックス 648"/>
        <xdr:cNvSpPr txBox="1"/>
      </xdr:nvSpPr>
      <xdr:spPr>
        <a:xfrm>
          <a:off x="15246350" y="13621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149225</xdr:rowOff>
    </xdr:from>
    <xdr:to xmlns:xdr="http://schemas.openxmlformats.org/drawingml/2006/spreadsheetDrawing">
      <xdr:col>76</xdr:col>
      <xdr:colOff>165100</xdr:colOff>
      <xdr:row>79</xdr:row>
      <xdr:rowOff>79375</xdr:rowOff>
    </xdr:to>
    <xdr:sp macro="" textlink="">
      <xdr:nvSpPr>
        <xdr:cNvPr id="650" name="楕円 649"/>
        <xdr:cNvSpPr/>
      </xdr:nvSpPr>
      <xdr:spPr>
        <a:xfrm>
          <a:off x="1454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70485</xdr:rowOff>
    </xdr:from>
    <xdr:ext cx="469265" cy="259080"/>
    <xdr:sp macro="" textlink="">
      <xdr:nvSpPr>
        <xdr:cNvPr id="651" name="テキスト ボックス 650"/>
        <xdr:cNvSpPr txBox="1"/>
      </xdr:nvSpPr>
      <xdr:spPr>
        <a:xfrm>
          <a:off x="14357350" y="13615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153670</xdr:rowOff>
    </xdr:from>
    <xdr:to xmlns:xdr="http://schemas.openxmlformats.org/drawingml/2006/spreadsheetDrawing">
      <xdr:col>72</xdr:col>
      <xdr:colOff>38100</xdr:colOff>
      <xdr:row>79</xdr:row>
      <xdr:rowOff>83820</xdr:rowOff>
    </xdr:to>
    <xdr:sp macro="" textlink="">
      <xdr:nvSpPr>
        <xdr:cNvPr id="652" name="楕円 651"/>
        <xdr:cNvSpPr/>
      </xdr:nvSpPr>
      <xdr:spPr>
        <a:xfrm>
          <a:off x="13652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74930</xdr:rowOff>
    </xdr:from>
    <xdr:ext cx="469265" cy="258445"/>
    <xdr:sp macro="" textlink="">
      <xdr:nvSpPr>
        <xdr:cNvPr id="653" name="テキスト ボックス 652"/>
        <xdr:cNvSpPr txBox="1"/>
      </xdr:nvSpPr>
      <xdr:spPr>
        <a:xfrm>
          <a:off x="13468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144780</xdr:rowOff>
    </xdr:from>
    <xdr:to xmlns:xdr="http://schemas.openxmlformats.org/drawingml/2006/spreadsheetDrawing">
      <xdr:col>67</xdr:col>
      <xdr:colOff>101600</xdr:colOff>
      <xdr:row>79</xdr:row>
      <xdr:rowOff>74930</xdr:rowOff>
    </xdr:to>
    <xdr:sp macro="" textlink="">
      <xdr:nvSpPr>
        <xdr:cNvPr id="654" name="楕円 653"/>
        <xdr:cNvSpPr/>
      </xdr:nvSpPr>
      <xdr:spPr>
        <a:xfrm>
          <a:off x="12763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91440</xdr:rowOff>
    </xdr:from>
    <xdr:ext cx="534035" cy="259080"/>
    <xdr:sp macro="" textlink="">
      <xdr:nvSpPr>
        <xdr:cNvPr id="655" name="テキスト ボックス 654"/>
        <xdr:cNvSpPr txBox="1"/>
      </xdr:nvSpPr>
      <xdr:spPr>
        <a:xfrm>
          <a:off x="12546965" y="13293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7" name="テキスト ボックス 666"/>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1" name="テキスト ボックス 670"/>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3" name="テキスト ボックス 672"/>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5" name="テキスト ボックス 674"/>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7" name="テキスト ボックス 67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xdr:rowOff>
    </xdr:from>
    <xdr:to xmlns:xdr="http://schemas.openxmlformats.org/drawingml/2006/spreadsheetDrawing">
      <xdr:col>85</xdr:col>
      <xdr:colOff>126365</xdr:colOff>
      <xdr:row>98</xdr:row>
      <xdr:rowOff>21590</xdr:rowOff>
    </xdr:to>
    <xdr:cxnSp macro="">
      <xdr:nvCxnSpPr>
        <xdr:cNvPr id="679" name="直線コネクタ 678"/>
        <xdr:cNvCxnSpPr/>
      </xdr:nvCxnSpPr>
      <xdr:spPr>
        <a:xfrm flipV="1">
          <a:off x="16317595" y="1543685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25400</xdr:rowOff>
    </xdr:from>
    <xdr:ext cx="534670" cy="259080"/>
    <xdr:sp macro="" textlink="">
      <xdr:nvSpPr>
        <xdr:cNvPr id="680" name="公債費最小値テキスト"/>
        <xdr:cNvSpPr txBox="1"/>
      </xdr:nvSpPr>
      <xdr:spPr>
        <a:xfrm>
          <a:off x="16370300" y="1682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21590</xdr:rowOff>
    </xdr:from>
    <xdr:to xmlns:xdr="http://schemas.openxmlformats.org/drawingml/2006/spreadsheetDrawing">
      <xdr:col>86</xdr:col>
      <xdr:colOff>25400</xdr:colOff>
      <xdr:row>98</xdr:row>
      <xdr:rowOff>21590</xdr:rowOff>
    </xdr:to>
    <xdr:cxnSp macro="">
      <xdr:nvCxnSpPr>
        <xdr:cNvPr id="681" name="直線コネクタ 680"/>
        <xdr:cNvCxnSpPr/>
      </xdr:nvCxnSpPr>
      <xdr:spPr>
        <a:xfrm>
          <a:off x="16230600" y="1682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124460</xdr:rowOff>
    </xdr:from>
    <xdr:ext cx="598805" cy="259080"/>
    <xdr:sp macro="" textlink="">
      <xdr:nvSpPr>
        <xdr:cNvPr id="682" name="公債費最大値テキスト"/>
        <xdr:cNvSpPr txBox="1"/>
      </xdr:nvSpPr>
      <xdr:spPr>
        <a:xfrm>
          <a:off x="1637030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207,491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xdr:rowOff>
    </xdr:from>
    <xdr:to xmlns:xdr="http://schemas.openxmlformats.org/drawingml/2006/spreadsheetDrawing">
      <xdr:col>86</xdr:col>
      <xdr:colOff>25400</xdr:colOff>
      <xdr:row>90</xdr:row>
      <xdr:rowOff>6350</xdr:rowOff>
    </xdr:to>
    <xdr:cxnSp macro="">
      <xdr:nvCxnSpPr>
        <xdr:cNvPr id="683" name="直線コネクタ 682"/>
        <xdr:cNvCxnSpPr/>
      </xdr:nvCxnSpPr>
      <xdr:spPr>
        <a:xfrm>
          <a:off x="16230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42545</xdr:rowOff>
    </xdr:from>
    <xdr:to xmlns:xdr="http://schemas.openxmlformats.org/drawingml/2006/spreadsheetDrawing">
      <xdr:col>85</xdr:col>
      <xdr:colOff>127000</xdr:colOff>
      <xdr:row>93</xdr:row>
      <xdr:rowOff>112395</xdr:rowOff>
    </xdr:to>
    <xdr:cxnSp macro="">
      <xdr:nvCxnSpPr>
        <xdr:cNvPr id="684" name="直線コネクタ 683"/>
        <xdr:cNvCxnSpPr/>
      </xdr:nvCxnSpPr>
      <xdr:spPr>
        <a:xfrm flipV="1">
          <a:off x="15481300" y="1598739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3175</xdr:rowOff>
    </xdr:from>
    <xdr:ext cx="534670" cy="259080"/>
    <xdr:sp macro="" textlink="">
      <xdr:nvSpPr>
        <xdr:cNvPr id="685" name="公債費平均値テキスト"/>
        <xdr:cNvSpPr txBox="1"/>
      </xdr:nvSpPr>
      <xdr:spPr>
        <a:xfrm>
          <a:off x="16370300" y="16290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24765</xdr:rowOff>
    </xdr:from>
    <xdr:to xmlns:xdr="http://schemas.openxmlformats.org/drawingml/2006/spreadsheetDrawing">
      <xdr:col>85</xdr:col>
      <xdr:colOff>177800</xdr:colOff>
      <xdr:row>95</xdr:row>
      <xdr:rowOff>126365</xdr:rowOff>
    </xdr:to>
    <xdr:sp macro="" textlink="">
      <xdr:nvSpPr>
        <xdr:cNvPr id="686" name="フローチャート: 判断 685"/>
        <xdr:cNvSpPr/>
      </xdr:nvSpPr>
      <xdr:spPr>
        <a:xfrm>
          <a:off x="1626870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90</xdr:row>
      <xdr:rowOff>71755</xdr:rowOff>
    </xdr:from>
    <xdr:to xmlns:xdr="http://schemas.openxmlformats.org/drawingml/2006/spreadsheetDrawing">
      <xdr:col>81</xdr:col>
      <xdr:colOff>50800</xdr:colOff>
      <xdr:row>93</xdr:row>
      <xdr:rowOff>112395</xdr:rowOff>
    </xdr:to>
    <xdr:cxnSp macro="">
      <xdr:nvCxnSpPr>
        <xdr:cNvPr id="687" name="直線コネクタ 686"/>
        <xdr:cNvCxnSpPr/>
      </xdr:nvCxnSpPr>
      <xdr:spPr>
        <a:xfrm>
          <a:off x="14592300" y="1550225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53975</xdr:rowOff>
    </xdr:from>
    <xdr:to xmlns:xdr="http://schemas.openxmlformats.org/drawingml/2006/spreadsheetDrawing">
      <xdr:col>81</xdr:col>
      <xdr:colOff>101600</xdr:colOff>
      <xdr:row>95</xdr:row>
      <xdr:rowOff>155575</xdr:rowOff>
    </xdr:to>
    <xdr:sp macro="" textlink="">
      <xdr:nvSpPr>
        <xdr:cNvPr id="688" name="フローチャート: 判断 687"/>
        <xdr:cNvSpPr/>
      </xdr:nvSpPr>
      <xdr:spPr>
        <a:xfrm>
          <a:off x="154305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147320</xdr:rowOff>
    </xdr:from>
    <xdr:ext cx="534035" cy="259080"/>
    <xdr:sp macro="" textlink="">
      <xdr:nvSpPr>
        <xdr:cNvPr id="689" name="テキスト ボックス 688"/>
        <xdr:cNvSpPr txBox="1"/>
      </xdr:nvSpPr>
      <xdr:spPr>
        <a:xfrm>
          <a:off x="15213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71755</xdr:rowOff>
    </xdr:from>
    <xdr:to xmlns:xdr="http://schemas.openxmlformats.org/drawingml/2006/spreadsheetDrawing">
      <xdr:col>76</xdr:col>
      <xdr:colOff>114300</xdr:colOff>
      <xdr:row>93</xdr:row>
      <xdr:rowOff>155575</xdr:rowOff>
    </xdr:to>
    <xdr:cxnSp macro="">
      <xdr:nvCxnSpPr>
        <xdr:cNvPr id="690" name="直線コネクタ 689"/>
        <xdr:cNvCxnSpPr/>
      </xdr:nvCxnSpPr>
      <xdr:spPr>
        <a:xfrm flipV="1">
          <a:off x="13703300" y="15502255"/>
          <a:ext cx="889000" cy="598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35560</xdr:rowOff>
    </xdr:from>
    <xdr:to xmlns:xdr="http://schemas.openxmlformats.org/drawingml/2006/spreadsheetDrawing">
      <xdr:col>76</xdr:col>
      <xdr:colOff>165100</xdr:colOff>
      <xdr:row>95</xdr:row>
      <xdr:rowOff>137160</xdr:rowOff>
    </xdr:to>
    <xdr:sp macro="" textlink="">
      <xdr:nvSpPr>
        <xdr:cNvPr id="691" name="フローチャート: 判断 690"/>
        <xdr:cNvSpPr/>
      </xdr:nvSpPr>
      <xdr:spPr>
        <a:xfrm>
          <a:off x="14541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128270</xdr:rowOff>
    </xdr:from>
    <xdr:ext cx="534035" cy="259080"/>
    <xdr:sp macro="" textlink="">
      <xdr:nvSpPr>
        <xdr:cNvPr id="692" name="テキスト ボックス 691"/>
        <xdr:cNvSpPr txBox="1"/>
      </xdr:nvSpPr>
      <xdr:spPr>
        <a:xfrm>
          <a:off x="14324965" y="1641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155575</xdr:rowOff>
    </xdr:from>
    <xdr:to xmlns:xdr="http://schemas.openxmlformats.org/drawingml/2006/spreadsheetDrawing">
      <xdr:col>71</xdr:col>
      <xdr:colOff>177800</xdr:colOff>
      <xdr:row>94</xdr:row>
      <xdr:rowOff>20320</xdr:rowOff>
    </xdr:to>
    <xdr:cxnSp macro="">
      <xdr:nvCxnSpPr>
        <xdr:cNvPr id="693" name="直線コネクタ 692"/>
        <xdr:cNvCxnSpPr/>
      </xdr:nvCxnSpPr>
      <xdr:spPr>
        <a:xfrm flipV="1">
          <a:off x="12814300" y="161004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56515</xdr:rowOff>
    </xdr:from>
    <xdr:to xmlns:xdr="http://schemas.openxmlformats.org/drawingml/2006/spreadsheetDrawing">
      <xdr:col>72</xdr:col>
      <xdr:colOff>38100</xdr:colOff>
      <xdr:row>95</xdr:row>
      <xdr:rowOff>158115</xdr:rowOff>
    </xdr:to>
    <xdr:sp macro="" textlink="">
      <xdr:nvSpPr>
        <xdr:cNvPr id="694" name="フローチャート: 判断 693"/>
        <xdr:cNvSpPr/>
      </xdr:nvSpPr>
      <xdr:spPr>
        <a:xfrm>
          <a:off x="13652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34035" cy="259080"/>
    <xdr:sp macro="" textlink="">
      <xdr:nvSpPr>
        <xdr:cNvPr id="695" name="テキスト ボックス 694"/>
        <xdr:cNvSpPr txBox="1"/>
      </xdr:nvSpPr>
      <xdr:spPr>
        <a:xfrm>
          <a:off x="13435965" y="1643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40640</xdr:rowOff>
    </xdr:from>
    <xdr:to xmlns:xdr="http://schemas.openxmlformats.org/drawingml/2006/spreadsheetDrawing">
      <xdr:col>67</xdr:col>
      <xdr:colOff>101600</xdr:colOff>
      <xdr:row>95</xdr:row>
      <xdr:rowOff>141605</xdr:rowOff>
    </xdr:to>
    <xdr:sp macro="" textlink="">
      <xdr:nvSpPr>
        <xdr:cNvPr id="696" name="フローチャート: 判断 695"/>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132715</xdr:rowOff>
    </xdr:from>
    <xdr:ext cx="534035" cy="258445"/>
    <xdr:sp macro="" textlink="">
      <xdr:nvSpPr>
        <xdr:cNvPr id="697" name="テキスト ボックス 696"/>
        <xdr:cNvSpPr txBox="1"/>
      </xdr:nvSpPr>
      <xdr:spPr>
        <a:xfrm>
          <a:off x="12546965" y="1642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163195</xdr:rowOff>
    </xdr:from>
    <xdr:to xmlns:xdr="http://schemas.openxmlformats.org/drawingml/2006/spreadsheetDrawing">
      <xdr:col>85</xdr:col>
      <xdr:colOff>177800</xdr:colOff>
      <xdr:row>93</xdr:row>
      <xdr:rowOff>93345</xdr:rowOff>
    </xdr:to>
    <xdr:sp macro="" textlink="">
      <xdr:nvSpPr>
        <xdr:cNvPr id="703" name="楕円 702"/>
        <xdr:cNvSpPr/>
      </xdr:nvSpPr>
      <xdr:spPr>
        <a:xfrm>
          <a:off x="162687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14605</xdr:rowOff>
    </xdr:from>
    <xdr:ext cx="598805" cy="259080"/>
    <xdr:sp macro="" textlink="">
      <xdr:nvSpPr>
        <xdr:cNvPr id="704" name="公債費該当値テキスト"/>
        <xdr:cNvSpPr txBox="1"/>
      </xdr:nvSpPr>
      <xdr:spPr>
        <a:xfrm>
          <a:off x="16370300" y="15788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61595</xdr:rowOff>
    </xdr:from>
    <xdr:to xmlns:xdr="http://schemas.openxmlformats.org/drawingml/2006/spreadsheetDrawing">
      <xdr:col>81</xdr:col>
      <xdr:colOff>101600</xdr:colOff>
      <xdr:row>93</xdr:row>
      <xdr:rowOff>163195</xdr:rowOff>
    </xdr:to>
    <xdr:sp macro="" textlink="">
      <xdr:nvSpPr>
        <xdr:cNvPr id="705" name="楕円 704"/>
        <xdr:cNvSpPr/>
      </xdr:nvSpPr>
      <xdr:spPr>
        <a:xfrm>
          <a:off x="15430500" y="160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8890</xdr:rowOff>
    </xdr:from>
    <xdr:ext cx="598170" cy="258445"/>
    <xdr:sp macro="" textlink="">
      <xdr:nvSpPr>
        <xdr:cNvPr id="706" name="テキスト ボックス 705"/>
        <xdr:cNvSpPr txBox="1"/>
      </xdr:nvSpPr>
      <xdr:spPr>
        <a:xfrm>
          <a:off x="15181580" y="15782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90</xdr:row>
      <xdr:rowOff>20955</xdr:rowOff>
    </xdr:from>
    <xdr:to xmlns:xdr="http://schemas.openxmlformats.org/drawingml/2006/spreadsheetDrawing">
      <xdr:col>76</xdr:col>
      <xdr:colOff>165100</xdr:colOff>
      <xdr:row>90</xdr:row>
      <xdr:rowOff>122555</xdr:rowOff>
    </xdr:to>
    <xdr:sp macro="" textlink="">
      <xdr:nvSpPr>
        <xdr:cNvPr id="707" name="楕円 706"/>
        <xdr:cNvSpPr/>
      </xdr:nvSpPr>
      <xdr:spPr>
        <a:xfrm>
          <a:off x="14541500" y="154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88</xdr:row>
      <xdr:rowOff>139065</xdr:rowOff>
    </xdr:from>
    <xdr:ext cx="598170" cy="259080"/>
    <xdr:sp macro="" textlink="">
      <xdr:nvSpPr>
        <xdr:cNvPr id="708" name="テキスト ボックス 707"/>
        <xdr:cNvSpPr txBox="1"/>
      </xdr:nvSpPr>
      <xdr:spPr>
        <a:xfrm>
          <a:off x="14292580" y="15226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104775</xdr:rowOff>
    </xdr:from>
    <xdr:to xmlns:xdr="http://schemas.openxmlformats.org/drawingml/2006/spreadsheetDrawing">
      <xdr:col>72</xdr:col>
      <xdr:colOff>38100</xdr:colOff>
      <xdr:row>94</xdr:row>
      <xdr:rowOff>34925</xdr:rowOff>
    </xdr:to>
    <xdr:sp macro="" textlink="">
      <xdr:nvSpPr>
        <xdr:cNvPr id="709" name="楕円 708"/>
        <xdr:cNvSpPr/>
      </xdr:nvSpPr>
      <xdr:spPr>
        <a:xfrm>
          <a:off x="13652500" y="160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52070</xdr:rowOff>
    </xdr:from>
    <xdr:ext cx="598170" cy="258445"/>
    <xdr:sp macro="" textlink="">
      <xdr:nvSpPr>
        <xdr:cNvPr id="710" name="テキスト ボックス 709"/>
        <xdr:cNvSpPr txBox="1"/>
      </xdr:nvSpPr>
      <xdr:spPr>
        <a:xfrm>
          <a:off x="13403580" y="15825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140970</xdr:rowOff>
    </xdr:from>
    <xdr:to xmlns:xdr="http://schemas.openxmlformats.org/drawingml/2006/spreadsheetDrawing">
      <xdr:col>67</xdr:col>
      <xdr:colOff>101600</xdr:colOff>
      <xdr:row>94</xdr:row>
      <xdr:rowOff>71120</xdr:rowOff>
    </xdr:to>
    <xdr:sp macro="" textlink="">
      <xdr:nvSpPr>
        <xdr:cNvPr id="711" name="楕円 710"/>
        <xdr:cNvSpPr/>
      </xdr:nvSpPr>
      <xdr:spPr>
        <a:xfrm>
          <a:off x="1276350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87630</xdr:rowOff>
    </xdr:from>
    <xdr:ext cx="598170" cy="258445"/>
    <xdr:sp macro="" textlink="">
      <xdr:nvSpPr>
        <xdr:cNvPr id="712" name="テキスト ボックス 711"/>
        <xdr:cNvSpPr txBox="1"/>
      </xdr:nvSpPr>
      <xdr:spPr>
        <a:xfrm>
          <a:off x="12514580" y="15861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4" name="テキスト ボックス 723"/>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26" name="テキスト ボックス 725"/>
        <xdr:cNvSpPr txBox="1"/>
      </xdr:nvSpPr>
      <xdr:spPr>
        <a:xfrm>
          <a:off x="17910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168910</xdr:rowOff>
    </xdr:from>
    <xdr:ext cx="376555" cy="258445"/>
    <xdr:sp macro="" textlink="">
      <xdr:nvSpPr>
        <xdr:cNvPr id="728" name="テキスト ボックス 727"/>
        <xdr:cNvSpPr txBox="1"/>
      </xdr:nvSpPr>
      <xdr:spPr>
        <a:xfrm>
          <a:off x="17910810" y="5826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76555" cy="259080"/>
    <xdr:sp macro="" textlink="">
      <xdr:nvSpPr>
        <xdr:cNvPr id="730" name="テキスト ボックス 729"/>
        <xdr:cNvSpPr txBox="1"/>
      </xdr:nvSpPr>
      <xdr:spPr>
        <a:xfrm>
          <a:off x="17910810" y="5445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92710</xdr:rowOff>
    </xdr:from>
    <xdr:ext cx="376555" cy="259080"/>
    <xdr:sp macro="" textlink="">
      <xdr:nvSpPr>
        <xdr:cNvPr id="732" name="テキスト ボックス 731"/>
        <xdr:cNvSpPr txBox="1"/>
      </xdr:nvSpPr>
      <xdr:spPr>
        <a:xfrm>
          <a:off x="17910810" y="5064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4" name="テキスト ボックス 733"/>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59690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20319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6350</xdr:rowOff>
    </xdr:from>
    <xdr:ext cx="378460" cy="258445"/>
    <xdr:sp macro="" textlink="">
      <xdr:nvSpPr>
        <xdr:cNvPr id="739" name="諸支出金最大値テキスト"/>
        <xdr:cNvSpPr txBox="1"/>
      </xdr:nvSpPr>
      <xdr:spPr>
        <a:xfrm>
          <a:off x="22212300" y="49784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59690</xdr:rowOff>
    </xdr:from>
    <xdr:to xmlns:xdr="http://schemas.openxmlformats.org/drawingml/2006/spreadsheetDrawing">
      <xdr:col>116</xdr:col>
      <xdr:colOff>152400</xdr:colOff>
      <xdr:row>30</xdr:row>
      <xdr:rowOff>59690</xdr:rowOff>
    </xdr:to>
    <xdr:cxnSp macro="">
      <xdr:nvCxnSpPr>
        <xdr:cNvPr id="740" name="直線コネクタ 739"/>
        <xdr:cNvCxnSpPr/>
      </xdr:nvCxnSpPr>
      <xdr:spPr>
        <a:xfrm>
          <a:off x="22072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136525</xdr:rowOff>
    </xdr:from>
    <xdr:ext cx="313690" cy="258445"/>
    <xdr:sp macro="" textlink="">
      <xdr:nvSpPr>
        <xdr:cNvPr id="742" name="諸支出金平均値テキスト"/>
        <xdr:cNvSpPr txBox="1"/>
      </xdr:nvSpPr>
      <xdr:spPr>
        <a:xfrm>
          <a:off x="22212300" y="648017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43815</xdr:rowOff>
    </xdr:to>
    <xdr:sp macro="" textlink="">
      <xdr:nvSpPr>
        <xdr:cNvPr id="743" name="フローチャート: 判断 742"/>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117475</xdr:rowOff>
    </xdr:from>
    <xdr:to xmlns:xdr="http://schemas.openxmlformats.org/drawingml/2006/spreadsheetDrawing">
      <xdr:col>112</xdr:col>
      <xdr:colOff>38100</xdr:colOff>
      <xdr:row>39</xdr:row>
      <xdr:rowOff>47625</xdr:rowOff>
    </xdr:to>
    <xdr:sp macro="" textlink="">
      <xdr:nvSpPr>
        <xdr:cNvPr id="745" name="フローチャート: 判断 744"/>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64135</xdr:rowOff>
    </xdr:from>
    <xdr:ext cx="313690" cy="258445"/>
    <xdr:sp macro="" textlink="">
      <xdr:nvSpPr>
        <xdr:cNvPr id="746" name="テキスト ボックス 745"/>
        <xdr:cNvSpPr txBox="1"/>
      </xdr:nvSpPr>
      <xdr:spPr>
        <a:xfrm>
          <a:off x="21166455" y="64077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20320</xdr:rowOff>
    </xdr:from>
    <xdr:to xmlns:xdr="http://schemas.openxmlformats.org/drawingml/2006/spreadsheetDrawing">
      <xdr:col>107</xdr:col>
      <xdr:colOff>101600</xdr:colOff>
      <xdr:row>37</xdr:row>
      <xdr:rowOff>121920</xdr:rowOff>
    </xdr:to>
    <xdr:sp macro="" textlink="">
      <xdr:nvSpPr>
        <xdr:cNvPr id="748" name="フローチャート: 判断 747"/>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138430</xdr:rowOff>
    </xdr:from>
    <xdr:ext cx="378460" cy="259080"/>
    <xdr:sp macro="" textlink="">
      <xdr:nvSpPr>
        <xdr:cNvPr id="749" name="テキスト ボックス 748"/>
        <xdr:cNvSpPr txBox="1"/>
      </xdr:nvSpPr>
      <xdr:spPr>
        <a:xfrm>
          <a:off x="20245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24130</xdr:rowOff>
    </xdr:from>
    <xdr:to xmlns:xdr="http://schemas.openxmlformats.org/drawingml/2006/spreadsheetDrawing">
      <xdr:col>102</xdr:col>
      <xdr:colOff>165100</xdr:colOff>
      <xdr:row>37</xdr:row>
      <xdr:rowOff>125730</xdr:rowOff>
    </xdr:to>
    <xdr:sp macro="" textlink="">
      <xdr:nvSpPr>
        <xdr:cNvPr id="751" name="フローチャート: 判断 750"/>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142240</xdr:rowOff>
    </xdr:from>
    <xdr:ext cx="378460" cy="259080"/>
    <xdr:sp macro="" textlink="">
      <xdr:nvSpPr>
        <xdr:cNvPr id="752" name="テキスト ボックス 751"/>
        <xdr:cNvSpPr txBox="1"/>
      </xdr:nvSpPr>
      <xdr:spPr>
        <a:xfrm>
          <a:off x="19356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5080</xdr:rowOff>
    </xdr:from>
    <xdr:to xmlns:xdr="http://schemas.openxmlformats.org/drawingml/2006/spreadsheetDrawing">
      <xdr:col>98</xdr:col>
      <xdr:colOff>38100</xdr:colOff>
      <xdr:row>37</xdr:row>
      <xdr:rowOff>106680</xdr:rowOff>
    </xdr:to>
    <xdr:sp macro="" textlink="">
      <xdr:nvSpPr>
        <xdr:cNvPr id="753" name="フローチャート: 判断 752"/>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123190</xdr:rowOff>
    </xdr:from>
    <xdr:ext cx="378460" cy="258445"/>
    <xdr:sp macro="" textlink="">
      <xdr:nvSpPr>
        <xdr:cNvPr id="754" name="テキスト ボックス 753"/>
        <xdr:cNvSpPr txBox="1"/>
      </xdr:nvSpPr>
      <xdr:spPr>
        <a:xfrm>
          <a:off x="18467070" y="61239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92075</xdr:rowOff>
    </xdr:from>
    <xdr:ext cx="249555" cy="259080"/>
    <xdr:sp macro="" textlink="">
      <xdr:nvSpPr>
        <xdr:cNvPr id="761" name="諸支出金該当値テキスト"/>
        <xdr:cNvSpPr txBox="1"/>
      </xdr:nvSpPr>
      <xdr:spPr>
        <a:xfrm>
          <a:off x="22212300" y="6607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3" name="テキスト ボックス 762"/>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5" name="テキスト ボックス 764"/>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7" name="テキスト ボックス 766"/>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9" name="テキスト ボックス 768"/>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消防費は、都市防災総合推進事業や避難所環境整備事業の減により、全体的な減となったものの、地震津波対策（防災対策）を積極的に実施する当町は依然として類似団体より高い水準である。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総務費は、住民一人当たりで</a:t>
          </a:r>
          <a:r>
            <a:rPr kumimoji="1" lang="en-US" altLang="ja-JP" sz="1300">
              <a:solidFill>
                <a:schemeClr val="dk1"/>
              </a:solidFill>
              <a:effectLst/>
              <a:latin typeface="ＭＳ Ｐゴシック"/>
              <a:ea typeface="ＭＳ Ｐゴシック"/>
              <a:cs typeface="+mn-cs"/>
            </a:rPr>
            <a:t>203,047</a:t>
          </a:r>
          <a:r>
            <a:rPr kumimoji="1" lang="ja-JP" altLang="ja-JP" sz="1300">
              <a:solidFill>
                <a:schemeClr val="dk1"/>
              </a:solidFill>
              <a:effectLst/>
              <a:latin typeface="ＭＳ Ｐゴシック"/>
              <a:ea typeface="ＭＳ Ｐゴシック"/>
              <a:cs typeface="+mn-cs"/>
            </a:rPr>
            <a:t>円となっており、類似団体との比較では</a:t>
          </a:r>
          <a:r>
            <a:rPr kumimoji="1" lang="en-US" altLang="ja-JP" sz="1300">
              <a:solidFill>
                <a:schemeClr val="dk1"/>
              </a:solidFill>
              <a:effectLst/>
              <a:latin typeface="ＭＳ Ｐゴシック"/>
              <a:ea typeface="ＭＳ Ｐゴシック"/>
              <a:cs typeface="+mn-cs"/>
            </a:rPr>
            <a:t>1.49</a:t>
          </a:r>
          <a:r>
            <a:rPr kumimoji="1" lang="ja-JP" altLang="ja-JP" sz="1300">
              <a:solidFill>
                <a:schemeClr val="dk1"/>
              </a:solidFill>
              <a:effectLst/>
              <a:latin typeface="ＭＳ Ｐゴシック"/>
              <a:ea typeface="ＭＳ Ｐゴシック"/>
              <a:cs typeface="+mn-cs"/>
            </a:rPr>
            <a:t>倍で、昨年度よりも</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となった。これは</a:t>
          </a:r>
          <a:r>
            <a:rPr kumimoji="1" lang="ja-JP" altLang="en-US" sz="1300">
              <a:solidFill>
                <a:schemeClr val="dk1"/>
              </a:solidFill>
              <a:effectLst/>
              <a:latin typeface="ＭＳ Ｐゴシック"/>
              <a:ea typeface="ＭＳ Ｐゴシック"/>
              <a:cs typeface="+mn-cs"/>
            </a:rPr>
            <a:t>ふるさと納税業務拡大や、国・県・町選挙を実施したことによるものである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労働</a:t>
          </a:r>
          <a:r>
            <a:rPr kumimoji="1" lang="ja-JP" altLang="ja-JP" sz="1300">
              <a:solidFill>
                <a:schemeClr val="dk1"/>
              </a:solidFill>
              <a:effectLst/>
              <a:latin typeface="ＭＳ Ｐゴシック"/>
              <a:ea typeface="ＭＳ Ｐゴシック"/>
              <a:cs typeface="+mn-cs"/>
            </a:rPr>
            <a:t>費は、住民一人当たりで</a:t>
          </a:r>
          <a:r>
            <a:rPr kumimoji="1" lang="en-US" altLang="ja-JP" sz="1300">
              <a:solidFill>
                <a:schemeClr val="dk1"/>
              </a:solidFill>
              <a:effectLst/>
              <a:latin typeface="ＭＳ Ｐゴシック"/>
              <a:ea typeface="ＭＳ Ｐゴシック"/>
              <a:cs typeface="+mn-cs"/>
            </a:rPr>
            <a:t>5,203</a:t>
          </a:r>
          <a:r>
            <a:rPr kumimoji="1" lang="ja-JP" altLang="ja-JP" sz="1300">
              <a:solidFill>
                <a:schemeClr val="dk1"/>
              </a:solidFill>
              <a:effectLst/>
              <a:latin typeface="ＭＳ Ｐゴシック"/>
              <a:ea typeface="ＭＳ Ｐゴシック"/>
              <a:cs typeface="+mn-cs"/>
            </a:rPr>
            <a:t>円となっており、類似団体との比較では</a:t>
          </a:r>
          <a:r>
            <a:rPr kumimoji="1" lang="en-US" altLang="ja-JP" sz="1300">
              <a:solidFill>
                <a:schemeClr val="dk1"/>
              </a:solidFill>
              <a:effectLst/>
              <a:latin typeface="ＭＳ Ｐゴシック"/>
              <a:ea typeface="ＭＳ Ｐゴシック"/>
              <a:cs typeface="+mn-cs"/>
            </a:rPr>
            <a:t>6.35</a:t>
          </a:r>
          <a:r>
            <a:rPr kumimoji="1" lang="ja-JP" altLang="ja-JP" sz="1300">
              <a:solidFill>
                <a:schemeClr val="dk1"/>
              </a:solidFill>
              <a:effectLst/>
              <a:latin typeface="ＭＳ Ｐゴシック"/>
              <a:ea typeface="ＭＳ Ｐゴシック"/>
              <a:cs typeface="+mn-cs"/>
            </a:rPr>
            <a:t>倍で、昨年度よりも大幅な</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となった。これは、</a:t>
          </a:r>
          <a:r>
            <a:rPr kumimoji="1" lang="ja-JP" altLang="en-US" sz="1300">
              <a:solidFill>
                <a:schemeClr val="dk1"/>
              </a:solidFill>
              <a:effectLst/>
              <a:latin typeface="ＭＳ Ｐゴシック"/>
              <a:ea typeface="ＭＳ Ｐゴシック"/>
              <a:cs typeface="+mn-cs"/>
            </a:rPr>
            <a:t>臨時職員や障害者の雇用費用の増</a:t>
          </a:r>
          <a:r>
            <a:rPr kumimoji="1" lang="ja-JP" altLang="ja-JP" sz="1300">
              <a:solidFill>
                <a:schemeClr val="dk1"/>
              </a:solidFill>
              <a:effectLst/>
              <a:latin typeface="ＭＳ Ｐゴシック"/>
              <a:ea typeface="ＭＳ Ｐゴシック"/>
              <a:cs typeface="+mn-cs"/>
            </a:rPr>
            <a:t>などが大きな要因である。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公債費は、住民一人当たりで</a:t>
          </a:r>
          <a:r>
            <a:rPr kumimoji="1" lang="en-US" altLang="ja-JP" sz="1300">
              <a:solidFill>
                <a:schemeClr val="dk1"/>
              </a:solidFill>
              <a:effectLst/>
              <a:latin typeface="ＭＳ Ｐゴシック"/>
              <a:ea typeface="ＭＳ Ｐゴシック"/>
              <a:cs typeface="+mn-cs"/>
            </a:rPr>
            <a:t>135,269</a:t>
          </a:r>
          <a:r>
            <a:rPr kumimoji="1" lang="ja-JP" altLang="ja-JP" sz="1300">
              <a:solidFill>
                <a:schemeClr val="dk1"/>
              </a:solidFill>
              <a:effectLst/>
              <a:latin typeface="ＭＳ Ｐゴシック"/>
              <a:ea typeface="ＭＳ Ｐゴシック"/>
              <a:cs typeface="+mn-cs"/>
            </a:rPr>
            <a:t>円となっており、依然として類似団体と平均よりも高い数値だが、</a:t>
          </a:r>
          <a:r>
            <a:rPr kumimoji="1" lang="ja-JP" altLang="en-US" sz="1300">
              <a:solidFill>
                <a:schemeClr val="dk1"/>
              </a:solidFill>
              <a:effectLst/>
              <a:latin typeface="ＭＳ Ｐゴシック"/>
              <a:ea typeface="ＭＳ Ｐゴシック"/>
              <a:cs typeface="+mn-cs"/>
            </a:rPr>
            <a:t>今後も増加傾向が見込まれる</a:t>
          </a:r>
          <a:r>
            <a:rPr kumimoji="1" lang="ja-JP" altLang="ja-JP" sz="1300">
              <a:solidFill>
                <a:schemeClr val="dk1"/>
              </a:solidFill>
              <a:effectLst/>
              <a:latin typeface="ＭＳ Ｐゴシック"/>
              <a:ea typeface="ＭＳ Ｐゴシック"/>
              <a:cs typeface="+mn-cs"/>
            </a:rPr>
            <a:t>ため、</a:t>
          </a:r>
          <a:r>
            <a:rPr kumimoji="1" lang="ja-JP" altLang="en-US" sz="1300">
              <a:solidFill>
                <a:schemeClr val="dk1"/>
              </a:solidFill>
              <a:effectLst/>
              <a:latin typeface="ＭＳ Ｐゴシック"/>
              <a:ea typeface="ＭＳ Ｐゴシック"/>
              <a:cs typeface="+mn-cs"/>
            </a:rPr>
            <a:t>引き続き</a:t>
          </a:r>
          <a:r>
            <a:rPr kumimoji="1" lang="ja-JP" altLang="ja-JP" sz="1300">
              <a:solidFill>
                <a:schemeClr val="dk1"/>
              </a:solidFill>
              <a:effectLst/>
              <a:latin typeface="ＭＳ Ｐゴシック"/>
              <a:ea typeface="ＭＳ Ｐゴシック"/>
              <a:cs typeface="+mn-cs"/>
            </a:rPr>
            <a:t>繰上償還を実施しながら、公債費の更なる削減に努めたい。</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solidFill>
                <a:sysClr val="windowText" lastClr="000000"/>
              </a:solidFill>
              <a:effectLst/>
              <a:latin typeface="ＭＳ Ｐゴシック"/>
              <a:ea typeface="ＭＳ Ｐゴシック"/>
              <a:cs typeface="+mn-cs"/>
            </a:rPr>
            <a:t>R</a:t>
          </a:r>
          <a:r>
            <a:rPr kumimoji="1" lang="ja-JP" altLang="en-US" sz="1400">
              <a:solidFill>
                <a:sysClr val="windowText" lastClr="000000"/>
              </a:solidFill>
              <a:effectLst/>
              <a:latin typeface="ＭＳ Ｐゴシック"/>
              <a:ea typeface="ＭＳ Ｐゴシック"/>
              <a:cs typeface="+mn-cs"/>
            </a:rPr>
            <a:t>元</a:t>
          </a:r>
          <a:r>
            <a:rPr kumimoji="1" lang="ja-JP" altLang="ja-JP" sz="1400">
              <a:solidFill>
                <a:sysClr val="windowText" lastClr="000000"/>
              </a:solidFill>
              <a:effectLst/>
              <a:latin typeface="ＭＳ Ｐゴシック"/>
              <a:ea typeface="ＭＳ Ｐゴシック"/>
              <a:cs typeface="+mn-cs"/>
            </a:rPr>
            <a:t>年度は、「財政調整基金」を</a:t>
          </a:r>
          <a:r>
            <a:rPr kumimoji="1" lang="ja-JP" altLang="en-US" sz="1400">
              <a:solidFill>
                <a:sysClr val="windowText" lastClr="000000"/>
              </a:solidFill>
              <a:effectLst/>
              <a:latin typeface="ＭＳ Ｐゴシック"/>
              <a:ea typeface="ＭＳ Ｐゴシック"/>
              <a:cs typeface="+mn-cs"/>
            </a:rPr>
            <a:t>取り崩しを行わず、歳計剰余金の積立を行ったことなどにより増と</a:t>
          </a:r>
          <a:r>
            <a:rPr kumimoji="1" lang="ja-JP" altLang="ja-JP" sz="1400">
              <a:solidFill>
                <a:sysClr val="windowText" lastClr="000000"/>
              </a:solidFill>
              <a:effectLst/>
              <a:latin typeface="ＭＳ Ｐゴシック"/>
              <a:ea typeface="ＭＳ Ｐゴシック"/>
              <a:cs typeface="+mn-cs"/>
            </a:rPr>
            <a:t>なっている。実質</a:t>
          </a:r>
          <a:r>
            <a:rPr kumimoji="1" lang="ja-JP" altLang="ja-JP" sz="1400">
              <a:solidFill>
                <a:schemeClr val="dk1"/>
              </a:solidFill>
              <a:effectLst/>
              <a:latin typeface="ＭＳ Ｐゴシック"/>
              <a:ea typeface="ＭＳ Ｐゴシック"/>
              <a:cs typeface="+mn-cs"/>
            </a:rPr>
            <a:t>収支額と実質単年度収支に</a:t>
          </a:r>
          <a:r>
            <a:rPr kumimoji="1" lang="ja-JP" altLang="ja-JP" sz="1400">
              <a:solidFill>
                <a:sysClr val="windowText" lastClr="000000"/>
              </a:solidFill>
              <a:effectLst/>
              <a:latin typeface="ＭＳ Ｐゴシック"/>
              <a:ea typeface="ＭＳ Ｐゴシック"/>
              <a:cs typeface="+mn-cs"/>
            </a:rPr>
            <a:t>ついて、</a:t>
          </a:r>
          <a:r>
            <a:rPr kumimoji="1" lang="ja-JP" altLang="en-US" sz="1400">
              <a:solidFill>
                <a:sysClr val="windowText" lastClr="000000"/>
              </a:solidFill>
              <a:effectLst/>
              <a:latin typeface="ＭＳ Ｐゴシック"/>
              <a:ea typeface="ＭＳ Ｐゴシック"/>
              <a:cs typeface="+mn-cs"/>
            </a:rPr>
            <a:t>歳出では大型事業の終了により予算の縮小期に突入したことや、歳入ではふるさと納税寄附金の大幅な増や基金の活用により、昨年度より数値が改善された。</a:t>
          </a:r>
          <a:r>
            <a:rPr kumimoji="1" lang="ja-JP" altLang="ja-JP" sz="1400">
              <a:solidFill>
                <a:sysClr val="windowText" lastClr="000000"/>
              </a:solidFill>
              <a:effectLst/>
              <a:latin typeface="ＭＳ Ｐゴシック"/>
              <a:ea typeface="ＭＳ Ｐゴシック"/>
              <a:cs typeface="+mn-cs"/>
            </a:rPr>
            <a:t>しかし</a:t>
          </a:r>
          <a:r>
            <a:rPr kumimoji="1" lang="ja-JP" altLang="ja-JP" sz="1400">
              <a:solidFill>
                <a:schemeClr val="dk1"/>
              </a:solidFill>
              <a:effectLst/>
              <a:latin typeface="ＭＳ Ｐゴシック"/>
              <a:ea typeface="ＭＳ Ｐゴシック"/>
              <a:cs typeface="+mn-cs"/>
            </a:rPr>
            <a:t>、今後も合併支援措置の縮減による歳入の減などが見込まれるため、「黒潮町総合戦略」により、町の施策を推進しつつ、財政基盤の強化に努めていくことが必要である。</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23</a:t>
          </a:r>
          <a:r>
            <a:rPr kumimoji="1" lang="ja-JP" altLang="ja-JP" sz="1400">
              <a:solidFill>
                <a:schemeClr val="dk1"/>
              </a:solidFill>
              <a:effectLst/>
              <a:latin typeface="ＭＳ Ｐゴシック"/>
              <a:ea typeface="ＭＳ Ｐゴシック"/>
              <a:cs typeface="+mn-cs"/>
            </a:rPr>
            <a:t>年度決算より「国民健康保険事業特別会計」が赤字決算となっていたが、黒字となり改善している。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これは、平成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年度より国保制度が改革され新制度に移行し、県全体で医療給付費をまかなうことで各市町村での経費が調整されたことが大きな要因であると考えられる。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しかしながら、一般会計からの繰出金は依然として続いており、累積赤字は解消されたが、会計単体では赤字解消には至っていないため、その解消は喫緊の課題である。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解消に向けて、保険税率の改正が必要となるが、その他の税率が近年で向上したため、保険税率については今後の検討事項となっている。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file:///C:\Users\yikeda\AppData\Local\Microsoft\Windows\INetCache\IE\SAKMFALU\123.xlsx"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file:///\\LP19FRD01H\users$\yikeda\&#12487;&#12473;&#12463;&#12488;&#12483;&#12503;\&#36001;&#25919;&#29366;&#27841;&#36039;&#26009;&#38598;.xls"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847</v>
          </cell>
          <cell r="C72">
            <v>849</v>
          </cell>
          <cell r="D72">
            <v>866</v>
          </cell>
        </row>
        <row r="73">
          <cell r="A73" t="str">
            <v>減債基金</v>
          </cell>
          <cell r="B73">
            <v>690</v>
          </cell>
          <cell r="C73">
            <v>751</v>
          </cell>
          <cell r="D73">
            <v>552</v>
          </cell>
        </row>
        <row r="74">
          <cell r="A74" t="str">
            <v>その他特定目的基金</v>
          </cell>
          <cell r="B74">
            <v>3677</v>
          </cell>
          <cell r="C74">
            <v>3757</v>
          </cell>
          <cell r="D74">
            <v>3617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金残高に係る経年分析(R1決算)"/>
      <sheetName val="基金残高に係る経年分析 (R1決算(参考))"/>
    </sheetNames>
    <sheetDataSet>
      <sheetData sheetId="0">
        <row r="54">
          <cell r="F54" t="str">
            <v>H29</v>
          </cell>
          <cell r="G54" t="str">
            <v>H30</v>
          </cell>
          <cell r="H54" t="str">
            <v>R01</v>
          </cell>
        </row>
        <row r="55">
          <cell r="F55">
            <v>847</v>
          </cell>
          <cell r="G55">
            <v>849</v>
          </cell>
          <cell r="H55">
            <v>866</v>
          </cell>
        </row>
        <row r="56">
          <cell r="F56">
            <v>690</v>
          </cell>
          <cell r="G56">
            <v>751</v>
          </cell>
          <cell r="H56">
            <v>552</v>
          </cell>
        </row>
        <row r="57">
          <cell r="F57">
            <v>3677</v>
          </cell>
          <cell r="G57">
            <v>3757</v>
          </cell>
          <cell r="H57">
            <v>3617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Relationships xmlns="http://schemas.openxmlformats.org/package/2006/relationships">
  <Relationship Id="rId1" Type="http://schemas.openxmlformats.org/officeDocument/2006/relationships/printerSettings" Target="../printerSettings/printerSettings10.bin" />
  <Relationship Id="rId2" Type="http://schemas.openxmlformats.org/officeDocument/2006/relationships/drawing" Target="../drawings/drawing9.xml" />
</Relationships>
</file>

<file path=xl/worksheets/_rels/sheet11.xml.rels>&#65279;<?xml version="1.0" encoding="utf-8"?>
<Relationships xmlns="http://schemas.openxmlformats.org/package/2006/relationships">
  <Relationship Id="rId1" Type="http://schemas.openxmlformats.org/officeDocument/2006/relationships/printerSettings" Target="../printerSettings/printerSettings11.bin" />
  <Relationship Id="rId2" Type="http://schemas.openxmlformats.org/officeDocument/2006/relationships/drawing" Target="../drawings/drawing10.xml" />
</Relationships>
</file>

<file path=xl/worksheets/_rels/sheet12.xml.rels>&#65279;<?xml version="1.0" encoding="utf-8"?>
<Relationships xmlns="http://schemas.openxmlformats.org/package/2006/relationships">
  <Relationship Id="rId1" Type="http://schemas.openxmlformats.org/officeDocument/2006/relationships/printerSettings" Target="../printerSettings/printerSettings12.bin" />
  <Relationship Id="rId2" Type="http://schemas.openxmlformats.org/officeDocument/2006/relationships/drawing" Target="../drawings/drawing11.xml" />
</Relationships>
</file>

<file path=xl/worksheets/_rels/sheet13.xml.rels>&#65279;<?xml version="1.0" encoding="utf-8"?>
<Relationships xmlns="http://schemas.openxmlformats.org/package/2006/relationships">
  <Relationship Id="rId1" Type="http://schemas.openxmlformats.org/officeDocument/2006/relationships/printerSettings" Target="../printerSettings/printerSettings13.bin" />
  <Relationship Id="rId2" Type="http://schemas.openxmlformats.org/officeDocument/2006/relationships/drawing" Target="../drawings/drawing12.xml" />
</Relationships>
</file>

<file path=xl/worksheets/_rels/sheet14.xml.rels>&#65279;<?xml version="1.0" encoding="utf-8"?>
<Relationships xmlns="http://schemas.openxmlformats.org/package/2006/relationships">
  <Relationship Id="rId1" Type="http://schemas.openxmlformats.org/officeDocument/2006/relationships/printerSettings" Target="../printerSettings/printerSettings14.bin" />
  <Relationship Id="rId2" Type="http://schemas.openxmlformats.org/officeDocument/2006/relationships/drawing" Target="../drawings/drawing13.xml" />
</Relationships>
</file>

<file path=xl/worksheets/_rels/sheet15.xml.rels>&#65279;<?xml version="1.0" encoding="utf-8"?>
<Relationships xmlns="http://schemas.openxmlformats.org/package/2006/relationships">
  <Relationship Id="rId1" Type="http://schemas.openxmlformats.org/officeDocument/2006/relationships/printerSettings" Target="../printerSettings/printerSettings15.bin" />
  <Relationship Id="rId2" Type="http://schemas.openxmlformats.org/officeDocument/2006/relationships/drawing" Target="../drawings/drawing14.xml" />
</Relationships>
</file>

<file path=xl/worksheets/_rels/sheet16.xml.rels>&#65279;<?xml version="1.0" encoding="utf-8"?>
<Relationships xmlns="http://schemas.openxmlformats.org/package/2006/relationships">
  <Relationship Id="rId1" Type="http://schemas.openxmlformats.org/officeDocument/2006/relationships/printerSettings" Target="../printerSettings/printerSettings16.bin" />
  <Relationship Id="rId2" Type="http://schemas.openxmlformats.org/officeDocument/2006/relationships/drawing" Target="../drawings/drawing15.xml" />
</Relationships>
</file>

<file path=xl/worksheets/_rels/sheet17.xml.rels>&#65279;<?xml version="1.0" encoding="utf-8"?>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1.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2.xml"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 Id="rId2" Type="http://schemas.openxmlformats.org/officeDocument/2006/relationships/drawing" Target="../drawings/drawing3.xml"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 Id="rId2" Type="http://schemas.openxmlformats.org/officeDocument/2006/relationships/drawing" Target="../drawings/drawing4.xml"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 Id="rId2" Type="http://schemas.openxmlformats.org/officeDocument/2006/relationships/drawing" Target="../drawings/drawing6.xml"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8.bin" />
  <Relationship Id="rId2" Type="http://schemas.openxmlformats.org/officeDocument/2006/relationships/drawing" Target="../drawings/drawing7.xml" />
</Relationships>
</file>

<file path=xl/worksheets/_rels/sheet9.xml.rels>&#65279;<?xml version="1.0" encoding="utf-8"?>
<Relationships xmlns="http://schemas.openxmlformats.org/package/2006/relationships">
  <Relationship Id="rId1" Type="http://schemas.openxmlformats.org/officeDocument/2006/relationships/printerSettings" Target="../printerSettings/printerSettings9.bin" />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9689041</v>
      </c>
      <c r="BO4" s="218"/>
      <c r="BP4" s="218"/>
      <c r="BQ4" s="218"/>
      <c r="BR4" s="218"/>
      <c r="BS4" s="218"/>
      <c r="BT4" s="218"/>
      <c r="BU4" s="221"/>
      <c r="BV4" s="215">
        <v>9068023</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3.6</v>
      </c>
      <c r="CU4" s="239"/>
      <c r="CV4" s="239"/>
      <c r="CW4" s="239"/>
      <c r="CX4" s="239"/>
      <c r="CY4" s="239"/>
      <c r="CZ4" s="239"/>
      <c r="DA4" s="247"/>
      <c r="DB4" s="231">
        <v>0.9</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69</v>
      </c>
      <c r="AV5" s="139"/>
      <c r="AW5" s="139"/>
      <c r="AX5" s="139"/>
      <c r="AY5" s="191" t="s">
        <v>145</v>
      </c>
      <c r="AZ5" s="199"/>
      <c r="BA5" s="199"/>
      <c r="BB5" s="199"/>
      <c r="BC5" s="199"/>
      <c r="BD5" s="199"/>
      <c r="BE5" s="199"/>
      <c r="BF5" s="199"/>
      <c r="BG5" s="199"/>
      <c r="BH5" s="199"/>
      <c r="BI5" s="199"/>
      <c r="BJ5" s="199"/>
      <c r="BK5" s="199"/>
      <c r="BL5" s="199"/>
      <c r="BM5" s="211"/>
      <c r="BN5" s="216">
        <v>9491918</v>
      </c>
      <c r="BO5" s="219"/>
      <c r="BP5" s="219"/>
      <c r="BQ5" s="219"/>
      <c r="BR5" s="219"/>
      <c r="BS5" s="219"/>
      <c r="BT5" s="219"/>
      <c r="BU5" s="222"/>
      <c r="BV5" s="216">
        <v>9012030</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99.9</v>
      </c>
      <c r="CU5" s="240"/>
      <c r="CV5" s="240"/>
      <c r="CW5" s="240"/>
      <c r="CX5" s="240"/>
      <c r="CY5" s="240"/>
      <c r="CZ5" s="240"/>
      <c r="DA5" s="248"/>
      <c r="DB5" s="232">
        <v>97.5</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175</v>
      </c>
      <c r="AZ6" s="199"/>
      <c r="BA6" s="199"/>
      <c r="BB6" s="199"/>
      <c r="BC6" s="199"/>
      <c r="BD6" s="199"/>
      <c r="BE6" s="199"/>
      <c r="BF6" s="199"/>
      <c r="BG6" s="199"/>
      <c r="BH6" s="199"/>
      <c r="BI6" s="199"/>
      <c r="BJ6" s="199"/>
      <c r="BK6" s="199"/>
      <c r="BL6" s="199"/>
      <c r="BM6" s="211"/>
      <c r="BN6" s="216">
        <v>197123</v>
      </c>
      <c r="BO6" s="219"/>
      <c r="BP6" s="219"/>
      <c r="BQ6" s="219"/>
      <c r="BR6" s="219"/>
      <c r="BS6" s="219"/>
      <c r="BT6" s="219"/>
      <c r="BU6" s="222"/>
      <c r="BV6" s="216">
        <v>55993</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102.9</v>
      </c>
      <c r="CU6" s="241"/>
      <c r="CV6" s="241"/>
      <c r="CW6" s="241"/>
      <c r="CX6" s="241"/>
      <c r="CY6" s="241"/>
      <c r="CZ6" s="241"/>
      <c r="DA6" s="249"/>
      <c r="DB6" s="233">
        <v>101.4</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69</v>
      </c>
      <c r="AV7" s="139"/>
      <c r="AW7" s="139"/>
      <c r="AX7" s="139"/>
      <c r="AY7" s="191" t="s">
        <v>178</v>
      </c>
      <c r="AZ7" s="199"/>
      <c r="BA7" s="199"/>
      <c r="BB7" s="199"/>
      <c r="BC7" s="199"/>
      <c r="BD7" s="199"/>
      <c r="BE7" s="199"/>
      <c r="BF7" s="199"/>
      <c r="BG7" s="199"/>
      <c r="BH7" s="199"/>
      <c r="BI7" s="199"/>
      <c r="BJ7" s="199"/>
      <c r="BK7" s="199"/>
      <c r="BL7" s="199"/>
      <c r="BM7" s="211"/>
      <c r="BN7" s="216">
        <v>18275</v>
      </c>
      <c r="BO7" s="219"/>
      <c r="BP7" s="219"/>
      <c r="BQ7" s="219"/>
      <c r="BR7" s="219"/>
      <c r="BS7" s="219"/>
      <c r="BT7" s="219"/>
      <c r="BU7" s="222"/>
      <c r="BV7" s="216">
        <v>11642</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4993854</v>
      </c>
      <c r="CU7" s="219"/>
      <c r="CV7" s="219"/>
      <c r="CW7" s="219"/>
      <c r="CX7" s="219"/>
      <c r="CY7" s="219"/>
      <c r="CZ7" s="219"/>
      <c r="DA7" s="222"/>
      <c r="DB7" s="216">
        <v>5007300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69</v>
      </c>
      <c r="AV8" s="139"/>
      <c r="AW8" s="139"/>
      <c r="AX8" s="139"/>
      <c r="AY8" s="191" t="s">
        <v>184</v>
      </c>
      <c r="AZ8" s="199"/>
      <c r="BA8" s="199"/>
      <c r="BB8" s="199"/>
      <c r="BC8" s="199"/>
      <c r="BD8" s="199"/>
      <c r="BE8" s="199"/>
      <c r="BF8" s="199"/>
      <c r="BG8" s="199"/>
      <c r="BH8" s="199"/>
      <c r="BI8" s="199"/>
      <c r="BJ8" s="199"/>
      <c r="BK8" s="199"/>
      <c r="BL8" s="199"/>
      <c r="BM8" s="211"/>
      <c r="BN8" s="216">
        <v>178848</v>
      </c>
      <c r="BO8" s="219"/>
      <c r="BP8" s="219"/>
      <c r="BQ8" s="219"/>
      <c r="BR8" s="219"/>
      <c r="BS8" s="219"/>
      <c r="BT8" s="219"/>
      <c r="BU8" s="222"/>
      <c r="BV8" s="216">
        <v>44351</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0.2</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187</v>
      </c>
      <c r="M9" s="75"/>
      <c r="N9" s="75"/>
      <c r="O9" s="75"/>
      <c r="P9" s="75"/>
      <c r="Q9" s="87"/>
      <c r="R9" s="98">
        <v>11217</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134497</v>
      </c>
      <c r="BO9" s="219"/>
      <c r="BP9" s="219"/>
      <c r="BQ9" s="219"/>
      <c r="BR9" s="219"/>
      <c r="BS9" s="219"/>
      <c r="BT9" s="219"/>
      <c r="BU9" s="222"/>
      <c r="BV9" s="216">
        <v>-68334</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21.7</v>
      </c>
      <c r="CU9" s="240"/>
      <c r="CV9" s="240"/>
      <c r="CW9" s="240"/>
      <c r="CX9" s="240"/>
      <c r="CY9" s="240"/>
      <c r="CZ9" s="240"/>
      <c r="DA9" s="248"/>
      <c r="DB9" s="232">
        <v>23.6</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12366</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196</v>
      </c>
      <c r="AV10" s="139"/>
      <c r="AW10" s="139"/>
      <c r="AX10" s="139"/>
      <c r="AY10" s="191" t="s">
        <v>197</v>
      </c>
      <c r="AZ10" s="199"/>
      <c r="BA10" s="199"/>
      <c r="BB10" s="199"/>
      <c r="BC10" s="199"/>
      <c r="BD10" s="199"/>
      <c r="BE10" s="199"/>
      <c r="BF10" s="199"/>
      <c r="BG10" s="199"/>
      <c r="BH10" s="199"/>
      <c r="BI10" s="199"/>
      <c r="BJ10" s="199"/>
      <c r="BK10" s="199"/>
      <c r="BL10" s="199"/>
      <c r="BM10" s="211"/>
      <c r="BN10" s="216">
        <v>1634</v>
      </c>
      <c r="BO10" s="219"/>
      <c r="BP10" s="219"/>
      <c r="BQ10" s="219"/>
      <c r="BR10" s="219"/>
      <c r="BS10" s="219"/>
      <c r="BT10" s="219"/>
      <c r="BU10" s="222"/>
      <c r="BV10" s="216">
        <v>1996</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102</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196</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c r="DJ11" s="1"/>
      <c r="DK11" s="1"/>
      <c r="DL11" s="1"/>
      <c r="DM11" s="1"/>
      <c r="DN11" s="1"/>
      <c r="DO11" s="1"/>
    </row>
    <row r="12" spans="1:119" ht="18.75" customHeight="1">
      <c r="A12" s="2"/>
      <c r="B12" s="11" t="s">
        <v>213</v>
      </c>
      <c r="C12" s="28"/>
      <c r="D12" s="28"/>
      <c r="E12" s="28"/>
      <c r="F12" s="28"/>
      <c r="G12" s="28"/>
      <c r="H12" s="28"/>
      <c r="I12" s="28"/>
      <c r="J12" s="28"/>
      <c r="K12" s="61"/>
      <c r="L12" s="67" t="s">
        <v>214</v>
      </c>
      <c r="M12" s="76"/>
      <c r="N12" s="76"/>
      <c r="O12" s="76"/>
      <c r="P12" s="76"/>
      <c r="Q12" s="88"/>
      <c r="R12" s="100">
        <v>11058</v>
      </c>
      <c r="S12" s="109"/>
      <c r="T12" s="109"/>
      <c r="U12" s="109"/>
      <c r="V12" s="120"/>
      <c r="W12" s="132" t="s">
        <v>10</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69</v>
      </c>
      <c r="AV12" s="139"/>
      <c r="AW12" s="139"/>
      <c r="AX12" s="139"/>
      <c r="AY12" s="191" t="s">
        <v>223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10927</v>
      </c>
      <c r="S13" s="110"/>
      <c r="T13" s="110"/>
      <c r="U13" s="110"/>
      <c r="V13" s="121"/>
      <c r="W13" s="130" t="s">
        <v>227</v>
      </c>
      <c r="X13" s="57"/>
      <c r="Y13" s="57"/>
      <c r="Z13" s="57"/>
      <c r="AA13" s="57"/>
      <c r="AB13" s="25"/>
      <c r="AC13" s="73">
        <v>1206</v>
      </c>
      <c r="AD13" s="81"/>
      <c r="AE13" s="81"/>
      <c r="AF13" s="81"/>
      <c r="AG13" s="85"/>
      <c r="AH13" s="73">
        <v>1299</v>
      </c>
      <c r="AI13" s="81"/>
      <c r="AJ13" s="81"/>
      <c r="AK13" s="81"/>
      <c r="AL13" s="118"/>
      <c r="AM13" s="175" t="s">
        <v>229</v>
      </c>
      <c r="AN13" s="59"/>
      <c r="AO13" s="59"/>
      <c r="AP13" s="59"/>
      <c r="AQ13" s="59"/>
      <c r="AR13" s="59"/>
      <c r="AS13" s="59"/>
      <c r="AT13" s="64"/>
      <c r="AU13" s="183" t="s">
        <v>196</v>
      </c>
      <c r="AV13" s="139"/>
      <c r="AW13" s="139"/>
      <c r="AX13" s="139"/>
      <c r="AY13" s="191" t="s">
        <v>231</v>
      </c>
      <c r="AZ13" s="199"/>
      <c r="BA13" s="199"/>
      <c r="BB13" s="199"/>
      <c r="BC13" s="199"/>
      <c r="BD13" s="199"/>
      <c r="BE13" s="199"/>
      <c r="BF13" s="199"/>
      <c r="BG13" s="199"/>
      <c r="BH13" s="199"/>
      <c r="BI13" s="199"/>
      <c r="BJ13" s="199"/>
      <c r="BK13" s="199"/>
      <c r="BL13" s="199"/>
      <c r="BM13" s="211"/>
      <c r="BN13" s="216">
        <v>136131</v>
      </c>
      <c r="BO13" s="219"/>
      <c r="BP13" s="219"/>
      <c r="BQ13" s="219"/>
      <c r="BR13" s="219"/>
      <c r="BS13" s="219"/>
      <c r="BT13" s="219"/>
      <c r="BU13" s="222"/>
      <c r="BV13" s="216">
        <v>-66338</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7.6</v>
      </c>
      <c r="CU13" s="240"/>
      <c r="CV13" s="240"/>
      <c r="CW13" s="240"/>
      <c r="CX13" s="240"/>
      <c r="CY13" s="240"/>
      <c r="CZ13" s="240"/>
      <c r="DA13" s="248"/>
      <c r="DB13" s="232">
        <v>7.2</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11252</v>
      </c>
      <c r="S14" s="110"/>
      <c r="T14" s="110"/>
      <c r="U14" s="110"/>
      <c r="V14" s="121"/>
      <c r="W14" s="129"/>
      <c r="X14" s="58"/>
      <c r="Y14" s="58"/>
      <c r="Z14" s="58"/>
      <c r="AA14" s="58"/>
      <c r="AB14" s="24"/>
      <c r="AC14" s="149">
        <v>23.1</v>
      </c>
      <c r="AD14" s="156"/>
      <c r="AE14" s="156"/>
      <c r="AF14" s="156"/>
      <c r="AG14" s="159"/>
      <c r="AH14" s="149">
        <v>24.1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209</v>
      </c>
      <c r="CU14" s="244"/>
      <c r="CV14" s="244"/>
      <c r="CW14" s="244"/>
      <c r="CX14" s="244"/>
      <c r="CY14" s="244"/>
      <c r="CZ14" s="244"/>
      <c r="DA14" s="252"/>
      <c r="DB14" s="236" t="s">
        <v>209</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11134</v>
      </c>
      <c r="S15" s="110"/>
      <c r="T15" s="110"/>
      <c r="U15" s="110"/>
      <c r="V15" s="121"/>
      <c r="W15" s="130" t="s">
        <v>8</v>
      </c>
      <c r="X15" s="57"/>
      <c r="Y15" s="57"/>
      <c r="Z15" s="57"/>
      <c r="AA15" s="57"/>
      <c r="AB15" s="25"/>
      <c r="AC15" s="73">
        <v>973</v>
      </c>
      <c r="AD15" s="81"/>
      <c r="AE15" s="81"/>
      <c r="AF15" s="81"/>
      <c r="AG15" s="85"/>
      <c r="AH15" s="73">
        <v>952</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919501</v>
      </c>
      <c r="BO15" s="218"/>
      <c r="BP15" s="218"/>
      <c r="BQ15" s="218"/>
      <c r="BR15" s="218"/>
      <c r="BS15" s="218"/>
      <c r="BT15" s="218"/>
      <c r="BU15" s="221"/>
      <c r="BV15" s="215">
        <v>915362</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239</v>
      </c>
      <c r="S16" s="111"/>
      <c r="T16" s="111"/>
      <c r="U16" s="111"/>
      <c r="V16" s="122"/>
      <c r="W16" s="129"/>
      <c r="X16" s="58"/>
      <c r="Y16" s="58"/>
      <c r="Z16" s="58"/>
      <c r="AA16" s="58"/>
      <c r="AB16" s="24"/>
      <c r="AC16" s="149">
        <v>18.600000000000001</v>
      </c>
      <c r="AD16" s="156"/>
      <c r="AE16" s="156"/>
      <c r="AF16" s="156"/>
      <c r="AG16" s="159"/>
      <c r="AH16" s="149">
        <v>17.7</v>
      </c>
      <c r="AI16" s="156"/>
      <c r="AJ16" s="156"/>
      <c r="AK16" s="156"/>
      <c r="AL16" s="171"/>
      <c r="AM16" s="175"/>
      <c r="AN16" s="59"/>
      <c r="AO16" s="59"/>
      <c r="AP16" s="59"/>
      <c r="AQ16" s="59"/>
      <c r="AR16" s="59"/>
      <c r="AS16" s="59"/>
      <c r="AT16" s="64"/>
      <c r="AU16" s="183"/>
      <c r="AV16" s="139"/>
      <c r="AW16" s="139"/>
      <c r="AX16" s="139"/>
      <c r="AY16" s="191" t="s">
        <v>241</v>
      </c>
      <c r="AZ16" s="199"/>
      <c r="BA16" s="199"/>
      <c r="BB16" s="199"/>
      <c r="BC16" s="199"/>
      <c r="BD16" s="199"/>
      <c r="BE16" s="199"/>
      <c r="BF16" s="199"/>
      <c r="BG16" s="199"/>
      <c r="BH16" s="199"/>
      <c r="BI16" s="199"/>
      <c r="BJ16" s="199"/>
      <c r="BK16" s="199"/>
      <c r="BL16" s="199"/>
      <c r="BM16" s="211"/>
      <c r="BN16" s="216">
        <v>4569143</v>
      </c>
      <c r="BO16" s="219"/>
      <c r="BP16" s="219"/>
      <c r="BQ16" s="219"/>
      <c r="BR16" s="219"/>
      <c r="BS16" s="219"/>
      <c r="BT16" s="219"/>
      <c r="BU16" s="222"/>
      <c r="BV16" s="216">
        <v>4487922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107</v>
      </c>
      <c r="N17" s="84"/>
      <c r="O17" s="84"/>
      <c r="P17" s="84"/>
      <c r="Q17" s="92"/>
      <c r="R17" s="102" t="s">
        <v>244</v>
      </c>
      <c r="S17" s="111"/>
      <c r="T17" s="111"/>
      <c r="U17" s="111"/>
      <c r="V17" s="122"/>
      <c r="W17" s="130" t="s">
        <v>99</v>
      </c>
      <c r="X17" s="57"/>
      <c r="Y17" s="57"/>
      <c r="Z17" s="57"/>
      <c r="AA17" s="57"/>
      <c r="AB17" s="25"/>
      <c r="AC17" s="73">
        <v>3049</v>
      </c>
      <c r="AD17" s="81"/>
      <c r="AE17" s="81"/>
      <c r="AF17" s="81"/>
      <c r="AG17" s="85"/>
      <c r="AH17" s="73">
        <v>3130</v>
      </c>
      <c r="AI17" s="81"/>
      <c r="AJ17" s="81"/>
      <c r="AK17" s="81"/>
      <c r="AL17" s="118"/>
      <c r="AM17" s="175"/>
      <c r="AN17" s="59"/>
      <c r="AO17" s="59"/>
      <c r="AP17" s="59"/>
      <c r="AQ17" s="59"/>
      <c r="AR17" s="59"/>
      <c r="AS17" s="59"/>
      <c r="AT17" s="64"/>
      <c r="AU17" s="183"/>
      <c r="AV17" s="139"/>
      <c r="AW17" s="139"/>
      <c r="AX17" s="139"/>
      <c r="AY17" s="191" t="s">
        <v>248</v>
      </c>
      <c r="AZ17" s="199"/>
      <c r="BA17" s="199"/>
      <c r="BB17" s="199"/>
      <c r="BC17" s="199"/>
      <c r="BD17" s="199"/>
      <c r="BE17" s="199"/>
      <c r="BF17" s="199"/>
      <c r="BG17" s="199"/>
      <c r="BH17" s="199"/>
      <c r="BI17" s="199"/>
      <c r="BJ17" s="199"/>
      <c r="BK17" s="199"/>
      <c r="BL17" s="199"/>
      <c r="BM17" s="211"/>
      <c r="BN17" s="216">
        <v>1147068</v>
      </c>
      <c r="BO17" s="219"/>
      <c r="BP17" s="219"/>
      <c r="BQ17" s="219"/>
      <c r="BR17" s="219"/>
      <c r="BS17" s="219"/>
      <c r="BT17" s="219"/>
      <c r="BU17" s="222"/>
      <c r="BV17" s="216">
        <v>1144344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249</v>
      </c>
      <c r="C18" s="31"/>
      <c r="D18" s="31"/>
      <c r="E18" s="50"/>
      <c r="F18" s="50"/>
      <c r="G18" s="50"/>
      <c r="H18" s="50"/>
      <c r="I18" s="50"/>
      <c r="J18" s="50"/>
      <c r="K18" s="50"/>
      <c r="L18" s="71">
        <v>188.46</v>
      </c>
      <c r="M18" s="71"/>
      <c r="N18" s="71"/>
      <c r="O18" s="71"/>
      <c r="P18" s="71"/>
      <c r="Q18" s="71"/>
      <c r="R18" s="103"/>
      <c r="S18" s="103"/>
      <c r="T18" s="103"/>
      <c r="U18" s="103"/>
      <c r="V18" s="123"/>
      <c r="W18" s="131"/>
      <c r="X18" s="138"/>
      <c r="Y18" s="138"/>
      <c r="Z18" s="138"/>
      <c r="AA18" s="138"/>
      <c r="AB18" s="26"/>
      <c r="AC18" s="150">
        <v>58.3</v>
      </c>
      <c r="AD18" s="157"/>
      <c r="AE18" s="157"/>
      <c r="AF18" s="157"/>
      <c r="AG18" s="160"/>
      <c r="AH18" s="150">
        <v>58.2</v>
      </c>
      <c r="AI18" s="157"/>
      <c r="AJ18" s="157"/>
      <c r="AK18" s="157"/>
      <c r="AL18" s="172"/>
      <c r="AM18" s="175"/>
      <c r="AN18" s="59"/>
      <c r="AO18" s="59"/>
      <c r="AP18" s="59"/>
      <c r="AQ18" s="59"/>
      <c r="AR18" s="59"/>
      <c r="AS18" s="59"/>
      <c r="AT18" s="64"/>
      <c r="AU18" s="183"/>
      <c r="AV18" s="139"/>
      <c r="AW18" s="139"/>
      <c r="AX18" s="139"/>
      <c r="AY18" s="191" t="s">
        <v>251</v>
      </c>
      <c r="AZ18" s="199"/>
      <c r="BA18" s="199"/>
      <c r="BB18" s="199"/>
      <c r="BC18" s="199"/>
      <c r="BD18" s="199"/>
      <c r="BE18" s="199"/>
      <c r="BF18" s="199"/>
      <c r="BG18" s="199"/>
      <c r="BH18" s="199"/>
      <c r="BI18" s="199"/>
      <c r="BJ18" s="199"/>
      <c r="BK18" s="199"/>
      <c r="BL18" s="199"/>
      <c r="BM18" s="211"/>
      <c r="BN18" s="216">
        <v>4986833</v>
      </c>
      <c r="BO18" s="219"/>
      <c r="BP18" s="219"/>
      <c r="BQ18" s="219"/>
      <c r="BR18" s="219"/>
      <c r="BS18" s="219"/>
      <c r="BT18" s="219"/>
      <c r="BU18" s="222"/>
      <c r="BV18" s="216">
        <v>4874613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60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253</v>
      </c>
      <c r="AZ19" s="199"/>
      <c r="BA19" s="199"/>
      <c r="BB19" s="199"/>
      <c r="BC19" s="199"/>
      <c r="BD19" s="199"/>
      <c r="BE19" s="199"/>
      <c r="BF19" s="199"/>
      <c r="BG19" s="199"/>
      <c r="BH19" s="199"/>
      <c r="BI19" s="199"/>
      <c r="BJ19" s="199"/>
      <c r="BK19" s="199"/>
      <c r="BL19" s="199"/>
      <c r="BM19" s="211"/>
      <c r="BN19" s="216">
        <v>6784445</v>
      </c>
      <c r="BO19" s="219"/>
      <c r="BP19" s="219"/>
      <c r="BQ19" s="219"/>
      <c r="BR19" s="219"/>
      <c r="BS19" s="219"/>
      <c r="BT19" s="219"/>
      <c r="BU19" s="222"/>
      <c r="BV19" s="216">
        <v>5893380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257</v>
      </c>
      <c r="C20" s="31"/>
      <c r="D20" s="31"/>
      <c r="E20" s="50"/>
      <c r="F20" s="50"/>
      <c r="G20" s="50"/>
      <c r="H20" s="50"/>
      <c r="I20" s="50"/>
      <c r="J20" s="50"/>
      <c r="K20" s="50"/>
      <c r="L20" s="72">
        <v>4899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259</v>
      </c>
      <c r="C22" s="33"/>
      <c r="D22" s="42"/>
      <c r="E22" s="51" t="s">
        <v>10</v>
      </c>
      <c r="F22" s="57"/>
      <c r="G22" s="57"/>
      <c r="H22" s="57"/>
      <c r="I22" s="57"/>
      <c r="J22" s="57"/>
      <c r="K22" s="25"/>
      <c r="L22" s="51" t="s">
        <v>261</v>
      </c>
      <c r="M22" s="57"/>
      <c r="N22" s="57"/>
      <c r="O22" s="57"/>
      <c r="P22" s="25"/>
      <c r="Q22" s="93" t="s">
        <v>263</v>
      </c>
      <c r="R22" s="105"/>
      <c r="S22" s="105"/>
      <c r="T22" s="105"/>
      <c r="U22" s="105"/>
      <c r="V22" s="125"/>
      <c r="W22" s="133" t="s">
        <v>264</v>
      </c>
      <c r="X22" s="33"/>
      <c r="Y22" s="42"/>
      <c r="Z22" s="51" t="s">
        <v>10</v>
      </c>
      <c r="AA22" s="57"/>
      <c r="AB22" s="57"/>
      <c r="AC22" s="57"/>
      <c r="AD22" s="57"/>
      <c r="AE22" s="57"/>
      <c r="AF22" s="57"/>
      <c r="AG22" s="25"/>
      <c r="AH22" s="163" t="s">
        <v>192</v>
      </c>
      <c r="AI22" s="57"/>
      <c r="AJ22" s="57"/>
      <c r="AK22" s="57"/>
      <c r="AL22" s="25"/>
      <c r="AM22" s="163" t="s">
        <v>265</v>
      </c>
      <c r="AN22" s="179"/>
      <c r="AO22" s="179"/>
      <c r="AP22" s="179"/>
      <c r="AQ22" s="179"/>
      <c r="AR22" s="181"/>
      <c r="AS22" s="93" t="s">
        <v>263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268</v>
      </c>
      <c r="AZ23" s="198"/>
      <c r="BA23" s="198"/>
      <c r="BB23" s="198"/>
      <c r="BC23" s="198"/>
      <c r="BD23" s="198"/>
      <c r="BE23" s="198"/>
      <c r="BF23" s="198"/>
      <c r="BG23" s="198"/>
      <c r="BH23" s="198"/>
      <c r="BI23" s="198"/>
      <c r="BJ23" s="198"/>
      <c r="BK23" s="198"/>
      <c r="BL23" s="198"/>
      <c r="BM23" s="210"/>
      <c r="BN23" s="216">
        <v>13020841</v>
      </c>
      <c r="BO23" s="219"/>
      <c r="BP23" s="219"/>
      <c r="BQ23" s="219"/>
      <c r="BR23" s="219"/>
      <c r="BS23" s="219"/>
      <c r="BT23" s="219"/>
      <c r="BU23" s="222"/>
      <c r="BV23" s="216">
        <v>13717012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272</v>
      </c>
      <c r="F24" s="59"/>
      <c r="G24" s="59"/>
      <c r="H24" s="59"/>
      <c r="I24" s="59"/>
      <c r="J24" s="59"/>
      <c r="K24" s="64"/>
      <c r="L24" s="73">
        <v>1</v>
      </c>
      <c r="M24" s="81"/>
      <c r="N24" s="81"/>
      <c r="O24" s="81"/>
      <c r="P24" s="85"/>
      <c r="Q24" s="73">
        <v>7210</v>
      </c>
      <c r="R24" s="81"/>
      <c r="S24" s="81"/>
      <c r="T24" s="81"/>
      <c r="U24" s="81"/>
      <c r="V24" s="85"/>
      <c r="W24" s="134"/>
      <c r="X24" s="34"/>
      <c r="Y24" s="43"/>
      <c r="Z24" s="53" t="s">
        <v>273</v>
      </c>
      <c r="AA24" s="59"/>
      <c r="AB24" s="59"/>
      <c r="AC24" s="59"/>
      <c r="AD24" s="59"/>
      <c r="AE24" s="59"/>
      <c r="AF24" s="59"/>
      <c r="AG24" s="64"/>
      <c r="AH24" s="73">
        <v>177</v>
      </c>
      <c r="AI24" s="81"/>
      <c r="AJ24" s="81"/>
      <c r="AK24" s="81"/>
      <c r="AL24" s="85"/>
      <c r="AM24" s="73">
        <v>525159</v>
      </c>
      <c r="AN24" s="81"/>
      <c r="AO24" s="81"/>
      <c r="AP24" s="81"/>
      <c r="AQ24" s="81"/>
      <c r="AR24" s="85"/>
      <c r="AS24" s="73">
        <v>2967</v>
      </c>
      <c r="AT24" s="81"/>
      <c r="AU24" s="81"/>
      <c r="AV24" s="81"/>
      <c r="AW24" s="81"/>
      <c r="AX24" s="118"/>
      <c r="AY24" s="192" t="s">
        <v>274</v>
      </c>
      <c r="AZ24" s="200"/>
      <c r="BA24" s="200"/>
      <c r="BB24" s="200"/>
      <c r="BC24" s="200"/>
      <c r="BD24" s="200"/>
      <c r="BE24" s="200"/>
      <c r="BF24" s="200"/>
      <c r="BG24" s="200"/>
      <c r="BH24" s="200"/>
      <c r="BI24" s="200"/>
      <c r="BJ24" s="200"/>
      <c r="BK24" s="200"/>
      <c r="BL24" s="200"/>
      <c r="BM24" s="212"/>
      <c r="BN24" s="216">
        <v>9945501</v>
      </c>
      <c r="BO24" s="219"/>
      <c r="BP24" s="219"/>
      <c r="BQ24" s="219"/>
      <c r="BR24" s="219"/>
      <c r="BS24" s="219"/>
      <c r="BT24" s="219"/>
      <c r="BU24" s="222"/>
      <c r="BV24" s="216">
        <v>10612919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247</v>
      </c>
      <c r="F25" s="59"/>
      <c r="G25" s="59"/>
      <c r="H25" s="59"/>
      <c r="I25" s="59"/>
      <c r="J25" s="59"/>
      <c r="K25" s="64"/>
      <c r="L25" s="73">
        <v>1</v>
      </c>
      <c r="M25" s="81"/>
      <c r="N25" s="81"/>
      <c r="O25" s="81"/>
      <c r="P25" s="85"/>
      <c r="Q25" s="73">
        <v>6280</v>
      </c>
      <c r="R25" s="81"/>
      <c r="S25" s="81"/>
      <c r="T25" s="81"/>
      <c r="U25" s="81"/>
      <c r="V25" s="85"/>
      <c r="W25" s="134"/>
      <c r="X25" s="34"/>
      <c r="Y25" s="43"/>
      <c r="Z25" s="53" t="s">
        <v>275</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167934</v>
      </c>
      <c r="BO25" s="218"/>
      <c r="BP25" s="218"/>
      <c r="BQ25" s="218"/>
      <c r="BR25" s="218"/>
      <c r="BS25" s="218"/>
      <c r="BT25" s="218"/>
      <c r="BU25" s="221"/>
      <c r="BV25" s="215">
        <v>5446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276</v>
      </c>
      <c r="F26" s="59"/>
      <c r="G26" s="59"/>
      <c r="H26" s="59"/>
      <c r="I26" s="59"/>
      <c r="J26" s="59"/>
      <c r="K26" s="64"/>
      <c r="L26" s="73">
        <v>1</v>
      </c>
      <c r="M26" s="81"/>
      <c r="N26" s="81"/>
      <c r="O26" s="81"/>
      <c r="P26" s="85"/>
      <c r="Q26" s="73">
        <v>5800</v>
      </c>
      <c r="R26" s="81"/>
      <c r="S26" s="81"/>
      <c r="T26" s="81"/>
      <c r="U26" s="81"/>
      <c r="V26" s="85"/>
      <c r="W26" s="134"/>
      <c r="X26" s="34"/>
      <c r="Y26" s="43"/>
      <c r="Z26" s="53" t="s">
        <v>277</v>
      </c>
      <c r="AA26" s="143"/>
      <c r="AB26" s="143"/>
      <c r="AC26" s="143"/>
      <c r="AD26" s="143"/>
      <c r="AE26" s="143"/>
      <c r="AF26" s="143"/>
      <c r="AG26" s="161"/>
      <c r="AH26" s="73">
        <v>15</v>
      </c>
      <c r="AI26" s="81"/>
      <c r="AJ26" s="81"/>
      <c r="AK26" s="81"/>
      <c r="AL26" s="85"/>
      <c r="AM26" s="73">
        <v>51840</v>
      </c>
      <c r="AN26" s="81"/>
      <c r="AO26" s="81"/>
      <c r="AP26" s="81"/>
      <c r="AQ26" s="81"/>
      <c r="AR26" s="85"/>
      <c r="AS26" s="73">
        <v>3456</v>
      </c>
      <c r="AT26" s="81"/>
      <c r="AU26" s="81"/>
      <c r="AV26" s="81"/>
      <c r="AW26" s="81"/>
      <c r="AX26" s="118"/>
      <c r="AY26" s="193" t="s">
        <v>278</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279</v>
      </c>
      <c r="F27" s="59"/>
      <c r="G27" s="59"/>
      <c r="H27" s="59"/>
      <c r="I27" s="59"/>
      <c r="J27" s="59"/>
      <c r="K27" s="64"/>
      <c r="L27" s="73">
        <v>1</v>
      </c>
      <c r="M27" s="81"/>
      <c r="N27" s="81"/>
      <c r="O27" s="81"/>
      <c r="P27" s="85"/>
      <c r="Q27" s="73">
        <v>2540</v>
      </c>
      <c r="R27" s="81"/>
      <c r="S27" s="81"/>
      <c r="T27" s="81"/>
      <c r="U27" s="81"/>
      <c r="V27" s="85"/>
      <c r="W27" s="134"/>
      <c r="X27" s="34"/>
      <c r="Y27" s="43"/>
      <c r="Z27" s="53" t="s">
        <v>281</v>
      </c>
      <c r="AA27" s="59"/>
      <c r="AB27" s="59"/>
      <c r="AC27" s="59"/>
      <c r="AD27" s="59"/>
      <c r="AE27" s="59"/>
      <c r="AF27" s="59"/>
      <c r="AG27" s="64"/>
      <c r="AH27" s="73" t="s">
        <v>209</v>
      </c>
      <c r="AI27" s="81"/>
      <c r="AJ27" s="81"/>
      <c r="AK27" s="81"/>
      <c r="AL27" s="85"/>
      <c r="AM27" s="73" t="s">
        <v>209</v>
      </c>
      <c r="AN27" s="81"/>
      <c r="AO27" s="81"/>
      <c r="AP27" s="81"/>
      <c r="AQ27" s="81"/>
      <c r="AR27" s="85"/>
      <c r="AS27" s="73" t="s">
        <v>209</v>
      </c>
      <c r="AT27" s="81"/>
      <c r="AU27" s="81"/>
      <c r="AV27" s="81"/>
      <c r="AW27" s="81"/>
      <c r="AX27" s="118"/>
      <c r="AY27" s="194" t="s">
        <v>284</v>
      </c>
      <c r="AZ27" s="202"/>
      <c r="BA27" s="202"/>
      <c r="BB27" s="202"/>
      <c r="BC27" s="202"/>
      <c r="BD27" s="202"/>
      <c r="BE27" s="202"/>
      <c r="BF27" s="202"/>
      <c r="BG27" s="202"/>
      <c r="BH27" s="202"/>
      <c r="BI27" s="202"/>
      <c r="BJ27" s="202"/>
      <c r="BK27" s="202"/>
      <c r="BL27" s="202"/>
      <c r="BM27" s="214"/>
      <c r="BN27" s="217">
        <v>166303</v>
      </c>
      <c r="BO27" s="220"/>
      <c r="BP27" s="220"/>
      <c r="BQ27" s="220"/>
      <c r="BR27" s="220"/>
      <c r="BS27" s="220"/>
      <c r="BT27" s="220"/>
      <c r="BU27" s="223"/>
      <c r="BV27" s="217">
        <v>166277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285</v>
      </c>
      <c r="F28" s="59"/>
      <c r="G28" s="59"/>
      <c r="H28" s="59"/>
      <c r="I28" s="59"/>
      <c r="J28" s="59"/>
      <c r="K28" s="64"/>
      <c r="L28" s="73">
        <v>1</v>
      </c>
      <c r="M28" s="81"/>
      <c r="N28" s="81"/>
      <c r="O28" s="81"/>
      <c r="P28" s="85"/>
      <c r="Q28" s="73">
        <v>2020</v>
      </c>
      <c r="R28" s="81"/>
      <c r="S28" s="81"/>
      <c r="T28" s="81"/>
      <c r="U28" s="81"/>
      <c r="V28" s="85"/>
      <c r="W28" s="134"/>
      <c r="X28" s="34"/>
      <c r="Y28" s="43"/>
      <c r="Z28" s="53" t="s">
        <v>41</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288</v>
      </c>
      <c r="AZ28" s="203"/>
      <c r="BA28" s="203"/>
      <c r="BB28" s="206"/>
      <c r="BC28" s="190" t="s">
        <v>106</v>
      </c>
      <c r="BD28" s="198"/>
      <c r="BE28" s="198"/>
      <c r="BF28" s="198"/>
      <c r="BG28" s="198"/>
      <c r="BH28" s="198"/>
      <c r="BI28" s="198"/>
      <c r="BJ28" s="198"/>
      <c r="BK28" s="198"/>
      <c r="BL28" s="198"/>
      <c r="BM28" s="210"/>
      <c r="BN28" s="215">
        <v>865879</v>
      </c>
      <c r="BO28" s="218"/>
      <c r="BP28" s="218"/>
      <c r="BQ28" s="218"/>
      <c r="BR28" s="218"/>
      <c r="BS28" s="218"/>
      <c r="BT28" s="218"/>
      <c r="BU28" s="221"/>
      <c r="BV28" s="215">
        <v>849245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289</v>
      </c>
      <c r="F29" s="59"/>
      <c r="G29" s="59"/>
      <c r="H29" s="59"/>
      <c r="I29" s="59"/>
      <c r="J29" s="59"/>
      <c r="K29" s="64"/>
      <c r="L29" s="73">
        <v>12</v>
      </c>
      <c r="M29" s="81"/>
      <c r="N29" s="81"/>
      <c r="O29" s="81"/>
      <c r="P29" s="85"/>
      <c r="Q29" s="73">
        <v>1800</v>
      </c>
      <c r="R29" s="81"/>
      <c r="S29" s="81"/>
      <c r="T29" s="81"/>
      <c r="U29" s="81"/>
      <c r="V29" s="85"/>
      <c r="W29" s="135"/>
      <c r="X29" s="140"/>
      <c r="Y29" s="142"/>
      <c r="Z29" s="53" t="s">
        <v>291</v>
      </c>
      <c r="AA29" s="59"/>
      <c r="AB29" s="59"/>
      <c r="AC29" s="59"/>
      <c r="AD29" s="59"/>
      <c r="AE29" s="59"/>
      <c r="AF29" s="59"/>
      <c r="AG29" s="64"/>
      <c r="AH29" s="73">
        <v>177</v>
      </c>
      <c r="AI29" s="81"/>
      <c r="AJ29" s="81"/>
      <c r="AK29" s="81"/>
      <c r="AL29" s="85"/>
      <c r="AM29" s="73">
        <v>525159</v>
      </c>
      <c r="AN29" s="81"/>
      <c r="AO29" s="81"/>
      <c r="AP29" s="81"/>
      <c r="AQ29" s="81"/>
      <c r="AR29" s="85"/>
      <c r="AS29" s="73">
        <v>2967</v>
      </c>
      <c r="AT29" s="81"/>
      <c r="AU29" s="81"/>
      <c r="AV29" s="81"/>
      <c r="AW29" s="81"/>
      <c r="AX29" s="118"/>
      <c r="AY29" s="196"/>
      <c r="AZ29" s="204"/>
      <c r="BA29" s="204"/>
      <c r="BB29" s="207"/>
      <c r="BC29" s="191" t="s">
        <v>292</v>
      </c>
      <c r="BD29" s="199"/>
      <c r="BE29" s="199"/>
      <c r="BF29" s="199"/>
      <c r="BG29" s="199"/>
      <c r="BH29" s="199"/>
      <c r="BI29" s="199"/>
      <c r="BJ29" s="199"/>
      <c r="BK29" s="199"/>
      <c r="BL29" s="199"/>
      <c r="BM29" s="211"/>
      <c r="BN29" s="216">
        <v>552334</v>
      </c>
      <c r="BO29" s="219"/>
      <c r="BP29" s="219"/>
      <c r="BQ29" s="219"/>
      <c r="BR29" s="219"/>
      <c r="BS29" s="219"/>
      <c r="BT29" s="219"/>
      <c r="BU29" s="222"/>
      <c r="BV29" s="216">
        <v>750941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294</v>
      </c>
      <c r="X30" s="141"/>
      <c r="Y30" s="141"/>
      <c r="Z30" s="141"/>
      <c r="AA30" s="141"/>
      <c r="AB30" s="141"/>
      <c r="AC30" s="141"/>
      <c r="AD30" s="141"/>
      <c r="AE30" s="141"/>
      <c r="AF30" s="141"/>
      <c r="AG30" s="162"/>
      <c r="AH30" s="150">
        <v>95.8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3616506</v>
      </c>
      <c r="BO30" s="220"/>
      <c r="BP30" s="220"/>
      <c r="BQ30" s="220"/>
      <c r="BR30" s="220"/>
      <c r="BS30" s="220"/>
      <c r="BT30" s="220"/>
      <c r="BU30" s="223"/>
      <c r="BV30" s="217">
        <v>3757104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194</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167</v>
      </c>
      <c r="AN32" s="36"/>
      <c r="AO32" s="36"/>
      <c r="AP32" s="36"/>
      <c r="AQ32" s="36"/>
      <c r="AR32" s="36"/>
      <c r="AS32" s="178"/>
      <c r="AT32" s="178"/>
      <c r="AU32" s="178"/>
      <c r="AV32" s="178"/>
      <c r="AW32" s="178"/>
      <c r="AX32" s="178"/>
      <c r="AY32" s="178"/>
      <c r="AZ32" s="178"/>
      <c r="BA32" s="178"/>
      <c r="BB32" s="36"/>
      <c r="BC32" s="178"/>
      <c r="BD32" s="36"/>
      <c r="BE32" s="178" t="s">
        <v>296</v>
      </c>
      <c r="BF32" s="36"/>
      <c r="BG32" s="36"/>
      <c r="BH32" s="36"/>
      <c r="BI32" s="36"/>
      <c r="BJ32" s="178"/>
      <c r="BK32" s="178"/>
      <c r="BL32" s="178"/>
      <c r="BM32" s="178"/>
      <c r="BN32" s="178"/>
      <c r="BO32" s="178"/>
      <c r="BP32" s="178"/>
      <c r="BQ32" s="178"/>
      <c r="BR32" s="36"/>
      <c r="BS32" s="36"/>
      <c r="BT32" s="36"/>
      <c r="BU32" s="36"/>
      <c r="BV32" s="36"/>
      <c r="BW32" s="36" t="s">
        <v>298</v>
      </c>
      <c r="BX32" s="36"/>
      <c r="BY32" s="36"/>
      <c r="BZ32" s="36"/>
      <c r="CA32" s="36"/>
      <c r="CB32" s="178"/>
      <c r="CC32" s="178"/>
      <c r="CD32" s="178"/>
      <c r="CE32" s="178"/>
      <c r="CF32" s="178"/>
      <c r="CG32" s="178"/>
      <c r="CH32" s="178"/>
      <c r="CI32" s="178"/>
      <c r="CJ32" s="178"/>
      <c r="CK32" s="178"/>
      <c r="CL32" s="178"/>
      <c r="CM32" s="178"/>
      <c r="CN32" s="178"/>
      <c r="CO32" s="178" t="s">
        <v>171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120</v>
      </c>
      <c r="D33" s="38"/>
      <c r="E33" s="55" t="s">
        <v>299</v>
      </c>
      <c r="F33" s="55"/>
      <c r="G33" s="55"/>
      <c r="H33" s="55"/>
      <c r="I33" s="55"/>
      <c r="J33" s="55"/>
      <c r="K33" s="55"/>
      <c r="L33" s="55"/>
      <c r="M33" s="55"/>
      <c r="N33" s="55"/>
      <c r="O33" s="55"/>
      <c r="P33" s="55"/>
      <c r="Q33" s="55"/>
      <c r="R33" s="55"/>
      <c r="S33" s="55"/>
      <c r="T33" s="55"/>
      <c r="U33" s="38" t="s">
        <v>120</v>
      </c>
      <c r="V33" s="38"/>
      <c r="W33" s="55" t="s">
        <v>299</v>
      </c>
      <c r="X33" s="55"/>
      <c r="Y33" s="55"/>
      <c r="Z33" s="55"/>
      <c r="AA33" s="55"/>
      <c r="AB33" s="55"/>
      <c r="AC33" s="55"/>
      <c r="AD33" s="55"/>
      <c r="AE33" s="55"/>
      <c r="AF33" s="55"/>
      <c r="AG33" s="55"/>
      <c r="AH33" s="55"/>
      <c r="AI33" s="55"/>
      <c r="AJ33" s="55"/>
      <c r="AK33" s="55"/>
      <c r="AL33" s="55"/>
      <c r="AM33" s="38" t="s">
        <v>120</v>
      </c>
      <c r="AN33" s="38"/>
      <c r="AO33" s="55" t="s">
        <v>299</v>
      </c>
      <c r="AP33" s="55"/>
      <c r="AQ33" s="55"/>
      <c r="AR33" s="55"/>
      <c r="AS33" s="55"/>
      <c r="AT33" s="55"/>
      <c r="AU33" s="55"/>
      <c r="AV33" s="55"/>
      <c r="AW33" s="55"/>
      <c r="AX33" s="55"/>
      <c r="AY33" s="55"/>
      <c r="AZ33" s="55"/>
      <c r="BA33" s="55"/>
      <c r="BB33" s="55"/>
      <c r="BC33" s="55"/>
      <c r="BD33" s="38"/>
      <c r="BE33" s="55" t="s">
        <v>301</v>
      </c>
      <c r="BF33" s="55"/>
      <c r="BG33" s="55" t="s">
        <v>173</v>
      </c>
      <c r="BH33" s="55"/>
      <c r="BI33" s="55"/>
      <c r="BJ33" s="55"/>
      <c r="BK33" s="55"/>
      <c r="BL33" s="55"/>
      <c r="BM33" s="55"/>
      <c r="BN33" s="55"/>
      <c r="BO33" s="55"/>
      <c r="BP33" s="55"/>
      <c r="BQ33" s="55"/>
      <c r="BR33" s="55"/>
      <c r="BS33" s="55"/>
      <c r="BT33" s="55"/>
      <c r="BU33" s="55"/>
      <c r="BV33" s="38"/>
      <c r="BW33" s="38" t="s">
        <v>301</v>
      </c>
      <c r="BX33" s="38"/>
      <c r="BY33" s="55" t="s">
        <v>242</v>
      </c>
      <c r="BZ33" s="55"/>
      <c r="CA33" s="55"/>
      <c r="CB33" s="55"/>
      <c r="CC33" s="55"/>
      <c r="CD33" s="55"/>
      <c r="CE33" s="55"/>
      <c r="CF33" s="55"/>
      <c r="CG33" s="55"/>
      <c r="CH33" s="55"/>
      <c r="CI33" s="55"/>
      <c r="CJ33" s="55"/>
      <c r="CK33" s="55"/>
      <c r="CL33" s="55"/>
      <c r="CM33" s="55"/>
      <c r="CN33" s="55"/>
      <c r="CO33" s="38" t="s">
        <v>120</v>
      </c>
      <c r="CP33" s="38"/>
      <c r="CQ33" s="55" t="s">
        <v>302</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黒潮町国民健康保険事業特別会計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黒潮町水道事業特別会計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IF('各会計、関係団体の財政状況及び健全化判断比率'!B34="","",'各会計、関係団体の財政状況及び健全化判断比率'!B34)</f>
        <v>黒潮町農業集落排水事業特別会計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幡多広域市町村圏事務組合（一般会計）</v>
      </c>
      <c r="BZ34" s="56"/>
      <c r="CA34" s="56"/>
      <c r="CB34" s="56"/>
      <c r="CC34" s="56"/>
      <c r="CD34" s="56"/>
      <c r="CE34" s="56"/>
      <c r="CF34" s="56"/>
      <c r="CG34" s="56"/>
      <c r="CH34" s="56"/>
      <c r="CI34" s="56"/>
      <c r="CJ34" s="56"/>
      <c r="CK34" s="56"/>
      <c r="CL34" s="56"/>
      <c r="CM34" s="56"/>
      <c r="CN34" s="37"/>
      <c r="CO34" s="39">
        <f>IF(CQ34="","",MAX(C34:D43,U34:V43,AM34:AN43,BE34:BF43,BW34:BX43)+1)</f>
        <v>23</v>
      </c>
      <c r="CP34" s="39"/>
      <c r="CQ34" s="56" t="str">
        <f>IF('各会計、関係団体の財政状況及び健全化判断比率'!BS7="","",'各会計、関係団体の財政状況及び健全化判断比率'!BS7)</f>
        <v>黒潮町農業公社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黒潮町住宅新築資金等貸付事業特別会計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黒潮町国民健康保険直診特別会計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12</v>
      </c>
      <c r="BF35" s="39"/>
      <c r="BG35" s="56" t="str">
        <f>IF('各会計、関係団体の財政状況及び健全化判断比率'!B35="","",'各会計、関係団体の財政状況及び健全化判断比率'!B35)</f>
        <v>黒潮町漁業集落排水事業特別会計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幡多広域市町村圏事務組合（ふるさと市町村圏事業特別会計）</v>
      </c>
      <c r="BZ35" s="56"/>
      <c r="CA35" s="56"/>
      <c r="CB35" s="56"/>
      <c r="CC35" s="56"/>
      <c r="CD35" s="56"/>
      <c r="CE35" s="56"/>
      <c r="CF35" s="56"/>
      <c r="CG35" s="56"/>
      <c r="CH35" s="56"/>
      <c r="CI35" s="56"/>
      <c r="CJ35" s="56"/>
      <c r="CK35" s="56"/>
      <c r="CL35" s="56"/>
      <c r="CM35" s="56"/>
      <c r="CN35" s="37"/>
      <c r="CO35" s="39">
        <f t="shared" ref="CO35:CO43" si="5">IF(CQ35="","",CO34+1)</f>
        <v>24</v>
      </c>
      <c r="CP35" s="39"/>
      <c r="CQ35" s="56" t="str">
        <f>IF('各会計、関係団体の財政状況及び健全化判断比率'!BS8="","",'各会計、関係団体の財政状況及び健全化判断比率'!BS8)</f>
        <v>黒潮町缶詰製作所</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黒潮町宮川奨学資金特別会計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黒潮町介護保険事業特別会計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f t="shared" si="5"/>
        <v>25</v>
      </c>
      <c r="CP36" s="39"/>
      <c r="CQ36" s="56" t="str">
        <f>IF('各会計、関係団体の財政状況及び健全化判断比率'!BS9="","",'各会計、関係団体の財政状況及び健全化判断比率'!BS9)</f>
        <v>こうち・くろしお太陽光発電株式会社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黒潮町情報センター事業特別会計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黒潮町介護サービス事業特別会計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幡多中央環境施設組合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黒潮町後期高齢者医療保険事業特別会計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幡多中央消防組合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こうち人づくり広域連合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高知県市町村総合事務組合（一般会計）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高知県市町村総合事務組合（交通災害共済事業特別会計）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高知県後期高齢者広域連合（一般会計）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22</v>
      </c>
      <c r="BX43" s="39"/>
      <c r="BY43" s="56" t="str">
        <f>IF('各会計、関係団体の財政状況及び健全化判断比率'!B77="","",'各会計、関係団体の財政状況及び健全化判断比率'!B77)</f>
        <v>高知県後期高齢者広域連合（特別会計）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303</v>
      </c>
      <c r="C46" s="1"/>
      <c r="D46" s="1"/>
      <c r="E46" s="1" t="s">
        <v>304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310</v>
      </c>
    </row>
    <row r="50" spans="5:5">
      <c r="E50" s="1" t="s">
        <v>206</v>
      </c>
    </row>
    <row r="51" spans="5:5">
      <c r="E51" s="1" t="s">
        <v>313</v>
      </c>
    </row>
    <row r="52" spans="5:5">
      <c r="E52" s="1" t="s">
        <v>315</v>
      </c>
    </row>
    <row r="53" spans="5:5"/>
    <row r="54" spans="5:5"/>
    <row r="55" spans="5:5"/>
    <row r="56" spans="5:5"/>
  </sheetData>
  <sheetProtection algorithmName="SHA-512" hashValue="jyLS8exVKYJeQWSB7o8vvsjryDe3AbZbQGdiWMwZqOCX58xaaziXmYhQg++XSuxNW20jWcqWMP/SvAfRmv/mNg==" saltValue="1j6FYHbwRKQz0FSVh+4L0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539</v>
      </c>
      <c r="G33" s="909" t="s">
        <v>540</v>
      </c>
      <c r="H33" s="909" t="s">
        <v>316</v>
      </c>
      <c r="I33" s="909" t="s">
        <v>541</v>
      </c>
      <c r="J33" s="913" t="s">
        <v>542</v>
      </c>
      <c r="K33" s="888"/>
      <c r="L33" s="888"/>
      <c r="M33" s="888"/>
      <c r="N33" s="888"/>
      <c r="O33" s="888"/>
      <c r="P33" s="888"/>
    </row>
    <row r="34" spans="1:16" ht="39" customHeight="1">
      <c r="A34" s="888"/>
      <c r="B34" s="890"/>
      <c r="C34" s="896" t="s">
        <v>109</v>
      </c>
      <c r="D34" s="896"/>
      <c r="E34" s="901"/>
      <c r="F34" s="905">
        <v>6.74</v>
      </c>
      <c r="G34" s="910">
        <v>6.78</v>
      </c>
      <c r="H34" s="910">
        <v>6.37</v>
      </c>
      <c r="I34" s="910">
        <v>6.33</v>
      </c>
      <c r="J34" s="914">
        <v>6.47</v>
      </c>
      <c r="K34" s="888"/>
      <c r="L34" s="888"/>
      <c r="M34" s="888"/>
      <c r="N34" s="888"/>
      <c r="O34" s="888"/>
      <c r="P34" s="888"/>
    </row>
    <row r="35" spans="1:16" ht="39" customHeight="1">
      <c r="A35" s="888"/>
      <c r="B35" s="891"/>
      <c r="C35" s="897" t="s">
        <v>466</v>
      </c>
      <c r="D35" s="897"/>
      <c r="E35" s="902"/>
      <c r="F35" s="906">
        <v>5.59</v>
      </c>
      <c r="G35" s="911">
        <v>2.78</v>
      </c>
      <c r="H35" s="911">
        <v>2.09</v>
      </c>
      <c r="I35" s="911">
        <v>0.54</v>
      </c>
      <c r="J35" s="915">
        <v>3.44</v>
      </c>
      <c r="K35" s="888"/>
      <c r="L35" s="888"/>
      <c r="M35" s="888"/>
      <c r="N35" s="888"/>
      <c r="O35" s="888"/>
      <c r="P35" s="888"/>
    </row>
    <row r="36" spans="1:16" ht="39" customHeight="1">
      <c r="A36" s="888"/>
      <c r="B36" s="891"/>
      <c r="C36" s="897" t="s">
        <v>210</v>
      </c>
      <c r="D36" s="897"/>
      <c r="E36" s="902"/>
      <c r="F36" s="906" t="s">
        <v>544</v>
      </c>
      <c r="G36" s="911" t="s">
        <v>400</v>
      </c>
      <c r="H36" s="911" t="s">
        <v>535</v>
      </c>
      <c r="I36" s="911">
        <v>0.59</v>
      </c>
      <c r="J36" s="915">
        <v>1.06</v>
      </c>
      <c r="K36" s="888"/>
      <c r="L36" s="888"/>
      <c r="M36" s="888"/>
      <c r="N36" s="888"/>
      <c r="O36" s="888"/>
      <c r="P36" s="888"/>
    </row>
    <row r="37" spans="1:16" ht="39" customHeight="1">
      <c r="A37" s="888"/>
      <c r="B37" s="891"/>
      <c r="C37" s="897" t="s">
        <v>428</v>
      </c>
      <c r="D37" s="897"/>
      <c r="E37" s="902"/>
      <c r="F37" s="906">
        <v>0.78</v>
      </c>
      <c r="G37" s="911">
        <v>1.69</v>
      </c>
      <c r="H37" s="911">
        <v>1.29</v>
      </c>
      <c r="I37" s="911">
        <v>1.35</v>
      </c>
      <c r="J37" s="915">
        <v>0.54</v>
      </c>
      <c r="K37" s="888"/>
      <c r="L37" s="888"/>
      <c r="M37" s="888"/>
      <c r="N37" s="888"/>
      <c r="O37" s="888"/>
      <c r="P37" s="888"/>
    </row>
    <row r="38" spans="1:16" ht="39" customHeight="1">
      <c r="A38" s="888"/>
      <c r="B38" s="891"/>
      <c r="C38" s="897" t="s">
        <v>75</v>
      </c>
      <c r="D38" s="897"/>
      <c r="E38" s="902"/>
      <c r="F38" s="906">
        <v>9.e-002</v>
      </c>
      <c r="G38" s="911">
        <v>0.12</v>
      </c>
      <c r="H38" s="911">
        <v>0.11</v>
      </c>
      <c r="I38" s="911">
        <v>0.1</v>
      </c>
      <c r="J38" s="915">
        <v>0.1</v>
      </c>
      <c r="K38" s="888"/>
      <c r="L38" s="888"/>
      <c r="M38" s="888"/>
      <c r="N38" s="888"/>
      <c r="O38" s="888"/>
      <c r="P38" s="888"/>
    </row>
    <row r="39" spans="1:16" ht="39" customHeight="1">
      <c r="A39" s="888"/>
      <c r="B39" s="891"/>
      <c r="C39" s="897" t="s">
        <v>468</v>
      </c>
      <c r="D39" s="897"/>
      <c r="E39" s="902"/>
      <c r="F39" s="906">
        <v>0</v>
      </c>
      <c r="G39" s="911">
        <v>1.e-002</v>
      </c>
      <c r="H39" s="911">
        <v>6.e-002</v>
      </c>
      <c r="I39" s="911">
        <v>8.e-002</v>
      </c>
      <c r="J39" s="915">
        <v>8.e-002</v>
      </c>
      <c r="K39" s="888"/>
      <c r="L39" s="888"/>
      <c r="M39" s="888"/>
      <c r="N39" s="888"/>
      <c r="O39" s="888"/>
      <c r="P39" s="888"/>
    </row>
    <row r="40" spans="1:16" ht="39" customHeight="1">
      <c r="A40" s="888"/>
      <c r="B40" s="891"/>
      <c r="C40" s="897" t="s">
        <v>397</v>
      </c>
      <c r="D40" s="897"/>
      <c r="E40" s="902"/>
      <c r="F40" s="906">
        <v>1.e-002</v>
      </c>
      <c r="G40" s="911">
        <v>0</v>
      </c>
      <c r="H40" s="911">
        <v>6.e-002</v>
      </c>
      <c r="I40" s="911">
        <v>0.26</v>
      </c>
      <c r="J40" s="915">
        <v>4.e-002</v>
      </c>
      <c r="K40" s="888"/>
      <c r="L40" s="888"/>
      <c r="M40" s="888"/>
      <c r="N40" s="888"/>
      <c r="O40" s="888"/>
      <c r="P40" s="888"/>
    </row>
    <row r="41" spans="1:16" ht="39" customHeight="1">
      <c r="A41" s="888"/>
      <c r="B41" s="891"/>
      <c r="C41" s="897" t="s">
        <v>198</v>
      </c>
      <c r="D41" s="897"/>
      <c r="E41" s="902"/>
      <c r="F41" s="906">
        <v>1.e-002</v>
      </c>
      <c r="G41" s="911">
        <v>1.e-002</v>
      </c>
      <c r="H41" s="911">
        <v>1.e-002</v>
      </c>
      <c r="I41" s="911">
        <v>1.e-002</v>
      </c>
      <c r="J41" s="915">
        <v>1.e-002</v>
      </c>
      <c r="K41" s="888"/>
      <c r="L41" s="888"/>
      <c r="M41" s="888"/>
      <c r="N41" s="888"/>
      <c r="O41" s="888"/>
      <c r="P41" s="888"/>
    </row>
    <row r="42" spans="1:16" ht="39" customHeight="1">
      <c r="A42" s="888"/>
      <c r="B42" s="892"/>
      <c r="C42" s="897" t="s">
        <v>545</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502</v>
      </c>
      <c r="D43" s="898"/>
      <c r="E43" s="903"/>
      <c r="F43" s="907">
        <v>0</v>
      </c>
      <c r="G43" s="912">
        <v>0</v>
      </c>
      <c r="H43" s="912">
        <v>1.e-002</v>
      </c>
      <c r="I43" s="912">
        <v>0</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xhCCaShxGOWsjf68I4k/T01AWuNtx4JewWkWQQErUmwPkik6JxZcyxwfedGft9dNGtZAEL7StDr+SS0xjFevUQ==" saltValue="UMLvfauPoHc2EBYC2+PUE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539</v>
      </c>
      <c r="L44" s="970" t="s">
        <v>540</v>
      </c>
      <c r="M44" s="970" t="s">
        <v>316</v>
      </c>
      <c r="N44" s="970" t="s">
        <v>541</v>
      </c>
      <c r="O44" s="978" t="s">
        <v>542</v>
      </c>
      <c r="P44" s="761"/>
      <c r="Q44" s="761"/>
      <c r="R44" s="761"/>
      <c r="S44" s="761"/>
      <c r="T44" s="761"/>
      <c r="U44" s="761"/>
    </row>
    <row r="45" spans="1:21" ht="30.75" customHeight="1">
      <c r="A45" s="761"/>
      <c r="B45" s="918" t="s">
        <v>27</v>
      </c>
      <c r="C45" s="931"/>
      <c r="D45" s="940"/>
      <c r="E45" s="948" t="s">
        <v>25</v>
      </c>
      <c r="F45" s="948"/>
      <c r="G45" s="948"/>
      <c r="H45" s="948"/>
      <c r="I45" s="948"/>
      <c r="J45" s="956"/>
      <c r="K45" s="963">
        <v>1373</v>
      </c>
      <c r="L45" s="971">
        <v>1398</v>
      </c>
      <c r="M45" s="971">
        <v>1285</v>
      </c>
      <c r="N45" s="971">
        <v>1418</v>
      </c>
      <c r="O45" s="979">
        <v>1496</v>
      </c>
      <c r="P45" s="761"/>
      <c r="Q45" s="761"/>
      <c r="R45" s="761"/>
      <c r="S45" s="761"/>
      <c r="T45" s="761"/>
      <c r="U45" s="761"/>
    </row>
    <row r="46" spans="1:21" ht="30.75" customHeight="1">
      <c r="A46" s="761"/>
      <c r="B46" s="919"/>
      <c r="C46" s="932"/>
      <c r="D46" s="941"/>
      <c r="E46" s="949" t="s">
        <v>31</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37</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43</v>
      </c>
      <c r="F48" s="949"/>
      <c r="G48" s="949"/>
      <c r="H48" s="949"/>
      <c r="I48" s="949"/>
      <c r="J48" s="957"/>
      <c r="K48" s="964">
        <v>62</v>
      </c>
      <c r="L48" s="972">
        <v>61</v>
      </c>
      <c r="M48" s="972">
        <v>62</v>
      </c>
      <c r="N48" s="972">
        <v>62</v>
      </c>
      <c r="O48" s="980">
        <v>61</v>
      </c>
      <c r="P48" s="761"/>
      <c r="Q48" s="761"/>
      <c r="R48" s="761"/>
      <c r="S48" s="761"/>
      <c r="T48" s="761"/>
      <c r="U48" s="761"/>
    </row>
    <row r="49" spans="1:21" ht="30.75" customHeight="1">
      <c r="A49" s="761"/>
      <c r="B49" s="919"/>
      <c r="C49" s="932"/>
      <c r="D49" s="941"/>
      <c r="E49" s="949" t="s">
        <v>0</v>
      </c>
      <c r="F49" s="949"/>
      <c r="G49" s="949"/>
      <c r="H49" s="949"/>
      <c r="I49" s="949"/>
      <c r="J49" s="957"/>
      <c r="K49" s="964">
        <v>68</v>
      </c>
      <c r="L49" s="972">
        <v>57</v>
      </c>
      <c r="M49" s="972">
        <v>47</v>
      </c>
      <c r="N49" s="972">
        <v>24</v>
      </c>
      <c r="O49" s="980">
        <v>24</v>
      </c>
      <c r="P49" s="761"/>
      <c r="Q49" s="761"/>
      <c r="R49" s="761"/>
      <c r="S49" s="761"/>
      <c r="T49" s="761"/>
      <c r="U49" s="761"/>
    </row>
    <row r="50" spans="1:21" ht="30.75" customHeight="1">
      <c r="A50" s="761"/>
      <c r="B50" s="919"/>
      <c r="C50" s="932"/>
      <c r="D50" s="941"/>
      <c r="E50" s="949" t="s">
        <v>45</v>
      </c>
      <c r="F50" s="949"/>
      <c r="G50" s="949"/>
      <c r="H50" s="949"/>
      <c r="I50" s="949"/>
      <c r="J50" s="957"/>
      <c r="K50" s="964" t="s">
        <v>209</v>
      </c>
      <c r="L50" s="972" t="s">
        <v>209</v>
      </c>
      <c r="M50" s="972">
        <v>2</v>
      </c>
      <c r="N50" s="972" t="s">
        <v>209</v>
      </c>
      <c r="O50" s="980" t="s">
        <v>209</v>
      </c>
      <c r="P50" s="761"/>
      <c r="Q50" s="761"/>
      <c r="R50" s="761"/>
      <c r="S50" s="761"/>
      <c r="T50" s="761"/>
      <c r="U50" s="761"/>
    </row>
    <row r="51" spans="1:21" ht="30.75" customHeight="1">
      <c r="A51" s="761"/>
      <c r="B51" s="920"/>
      <c r="C51" s="933"/>
      <c r="D51" s="942"/>
      <c r="E51" s="949" t="s">
        <v>52</v>
      </c>
      <c r="F51" s="949"/>
      <c r="G51" s="949"/>
      <c r="H51" s="949"/>
      <c r="I51" s="949"/>
      <c r="J51" s="957"/>
      <c r="K51" s="964">
        <v>0</v>
      </c>
      <c r="L51" s="972">
        <v>1</v>
      </c>
      <c r="M51" s="972">
        <v>0</v>
      </c>
      <c r="N51" s="972">
        <v>0</v>
      </c>
      <c r="O51" s="980">
        <v>0</v>
      </c>
      <c r="P51" s="761"/>
      <c r="Q51" s="761"/>
      <c r="R51" s="761"/>
      <c r="S51" s="761"/>
      <c r="T51" s="761"/>
      <c r="U51" s="761"/>
    </row>
    <row r="52" spans="1:21" ht="30.75" customHeight="1">
      <c r="A52" s="761"/>
      <c r="B52" s="921" t="s">
        <v>54</v>
      </c>
      <c r="C52" s="934"/>
      <c r="D52" s="942"/>
      <c r="E52" s="949" t="s">
        <v>56</v>
      </c>
      <c r="F52" s="949"/>
      <c r="G52" s="949"/>
      <c r="H52" s="949"/>
      <c r="I52" s="949"/>
      <c r="J52" s="957"/>
      <c r="K52" s="964">
        <v>1265</v>
      </c>
      <c r="L52" s="972">
        <v>1229</v>
      </c>
      <c r="M52" s="972">
        <v>1199</v>
      </c>
      <c r="N52" s="972">
        <v>1197</v>
      </c>
      <c r="O52" s="980">
        <v>1198</v>
      </c>
      <c r="P52" s="761"/>
      <c r="Q52" s="761"/>
      <c r="R52" s="761"/>
      <c r="S52" s="761"/>
      <c r="T52" s="761"/>
      <c r="U52" s="761"/>
    </row>
    <row r="53" spans="1:21" ht="30.75" customHeight="1">
      <c r="A53" s="761"/>
      <c r="B53" s="922" t="s">
        <v>16</v>
      </c>
      <c r="C53" s="935"/>
      <c r="D53" s="943"/>
      <c r="E53" s="950" t="s">
        <v>58</v>
      </c>
      <c r="F53" s="950"/>
      <c r="G53" s="950"/>
      <c r="H53" s="950"/>
      <c r="I53" s="950"/>
      <c r="J53" s="958"/>
      <c r="K53" s="965">
        <v>238</v>
      </c>
      <c r="L53" s="973">
        <v>288</v>
      </c>
      <c r="M53" s="973">
        <v>197</v>
      </c>
      <c r="N53" s="973">
        <v>307</v>
      </c>
      <c r="O53" s="981">
        <v>383</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546</v>
      </c>
      <c r="P55" s="761"/>
      <c r="Q55" s="761"/>
      <c r="R55" s="761"/>
      <c r="S55" s="761"/>
      <c r="T55" s="761"/>
      <c r="U55" s="761"/>
    </row>
    <row r="56" spans="1:21" ht="31.5" customHeight="1">
      <c r="A56" s="761"/>
      <c r="B56" s="925"/>
      <c r="C56" s="937"/>
      <c r="D56" s="937"/>
      <c r="E56" s="951"/>
      <c r="F56" s="951"/>
      <c r="G56" s="951"/>
      <c r="H56" s="951"/>
      <c r="I56" s="951"/>
      <c r="J56" s="959" t="s">
        <v>15</v>
      </c>
      <c r="K56" s="967" t="s">
        <v>548</v>
      </c>
      <c r="L56" s="974" t="s">
        <v>547</v>
      </c>
      <c r="M56" s="974" t="s">
        <v>549</v>
      </c>
      <c r="N56" s="974" t="s">
        <v>550</v>
      </c>
      <c r="O56" s="983" t="s">
        <v>551</v>
      </c>
      <c r="P56" s="761"/>
      <c r="Q56" s="761"/>
      <c r="R56" s="761"/>
      <c r="S56" s="761"/>
      <c r="T56" s="761"/>
      <c r="U56" s="761"/>
    </row>
    <row r="57" spans="1:21" ht="31.5" customHeight="1">
      <c r="B57" s="926" t="s">
        <v>53</v>
      </c>
      <c r="C57" s="938"/>
      <c r="D57" s="944" t="s">
        <v>60</v>
      </c>
      <c r="E57" s="952"/>
      <c r="F57" s="952"/>
      <c r="G57" s="952"/>
      <c r="H57" s="952"/>
      <c r="I57" s="952"/>
      <c r="J57" s="960"/>
      <c r="K57" s="968" t="s">
        <v>209</v>
      </c>
      <c r="L57" s="975" t="s">
        <v>209</v>
      </c>
      <c r="M57" s="975" t="s">
        <v>209</v>
      </c>
      <c r="N57" s="975" t="s">
        <v>209</v>
      </c>
      <c r="O57" s="984" t="s">
        <v>209</v>
      </c>
    </row>
    <row r="58" spans="1:21" ht="31.5" customHeight="1">
      <c r="B58" s="927"/>
      <c r="C58" s="939"/>
      <c r="D58" s="945" t="s">
        <v>63</v>
      </c>
      <c r="E58" s="953"/>
      <c r="F58" s="953"/>
      <c r="G58" s="953"/>
      <c r="H58" s="953"/>
      <c r="I58" s="953"/>
      <c r="J58" s="961"/>
      <c r="K58" s="969" t="s">
        <v>209</v>
      </c>
      <c r="L58" s="976" t="s">
        <v>209</v>
      </c>
      <c r="M58" s="976" t="s">
        <v>209</v>
      </c>
      <c r="N58" s="976" t="s">
        <v>209</v>
      </c>
      <c r="O58" s="985" t="s">
        <v>209</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HhdKoPl8LxH4YjBrRyJlYtjQY9BIHueHY6XlGLiTWng1Vy3j3ayEEbIouvJ6sI9NNtgfSIQm8674E7Bw8Q4uyQ==" saltValue="vY3gAtGQff/O1iyBOHt5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539</v>
      </c>
      <c r="J40" s="970" t="s">
        <v>540</v>
      </c>
      <c r="K40" s="970" t="s">
        <v>316</v>
      </c>
      <c r="L40" s="970" t="s">
        <v>541</v>
      </c>
      <c r="M40" s="1002" t="s">
        <v>542</v>
      </c>
    </row>
    <row r="41" spans="2:13" ht="27.75" customHeight="1">
      <c r="B41" s="918" t="s">
        <v>39</v>
      </c>
      <c r="C41" s="931"/>
      <c r="D41" s="940"/>
      <c r="E41" s="991" t="s">
        <v>64</v>
      </c>
      <c r="F41" s="991"/>
      <c r="G41" s="991"/>
      <c r="H41" s="997"/>
      <c r="I41" s="963">
        <v>11876</v>
      </c>
      <c r="J41" s="971">
        <v>13555</v>
      </c>
      <c r="K41" s="971">
        <v>14022</v>
      </c>
      <c r="L41" s="971">
        <v>13717</v>
      </c>
      <c r="M41" s="979">
        <v>13021</v>
      </c>
    </row>
    <row r="42" spans="2:13" ht="27.75" customHeight="1">
      <c r="B42" s="919"/>
      <c r="C42" s="932"/>
      <c r="D42" s="941"/>
      <c r="E42" s="992" t="s">
        <v>71</v>
      </c>
      <c r="F42" s="992"/>
      <c r="G42" s="992"/>
      <c r="H42" s="998"/>
      <c r="I42" s="964" t="s">
        <v>209</v>
      </c>
      <c r="J42" s="972" t="s">
        <v>209</v>
      </c>
      <c r="K42" s="972" t="s">
        <v>209</v>
      </c>
      <c r="L42" s="972" t="s">
        <v>209</v>
      </c>
      <c r="M42" s="980" t="s">
        <v>209</v>
      </c>
    </row>
    <row r="43" spans="2:13" ht="27.75" customHeight="1">
      <c r="B43" s="919"/>
      <c r="C43" s="932"/>
      <c r="D43" s="941"/>
      <c r="E43" s="992" t="s">
        <v>72</v>
      </c>
      <c r="F43" s="992"/>
      <c r="G43" s="992"/>
      <c r="H43" s="998"/>
      <c r="I43" s="964">
        <v>810</v>
      </c>
      <c r="J43" s="972">
        <v>770</v>
      </c>
      <c r="K43" s="972">
        <v>755</v>
      </c>
      <c r="L43" s="972">
        <v>731</v>
      </c>
      <c r="M43" s="980">
        <v>695</v>
      </c>
    </row>
    <row r="44" spans="2:13" ht="27.75" customHeight="1">
      <c r="B44" s="919"/>
      <c r="C44" s="932"/>
      <c r="D44" s="941"/>
      <c r="E44" s="992" t="s">
        <v>76</v>
      </c>
      <c r="F44" s="992"/>
      <c r="G44" s="992"/>
      <c r="H44" s="998"/>
      <c r="I44" s="964">
        <v>301</v>
      </c>
      <c r="J44" s="972">
        <v>236</v>
      </c>
      <c r="K44" s="972">
        <v>199</v>
      </c>
      <c r="L44" s="972">
        <v>183</v>
      </c>
      <c r="M44" s="980">
        <v>161</v>
      </c>
    </row>
    <row r="45" spans="2:13" ht="27.75" customHeight="1">
      <c r="B45" s="919"/>
      <c r="C45" s="932"/>
      <c r="D45" s="941"/>
      <c r="E45" s="992" t="s">
        <v>78</v>
      </c>
      <c r="F45" s="992"/>
      <c r="G45" s="992"/>
      <c r="H45" s="998"/>
      <c r="I45" s="964">
        <v>1534</v>
      </c>
      <c r="J45" s="972">
        <v>1514</v>
      </c>
      <c r="K45" s="972">
        <v>1517</v>
      </c>
      <c r="L45" s="972">
        <v>1407</v>
      </c>
      <c r="M45" s="980">
        <v>1332</v>
      </c>
    </row>
    <row r="46" spans="2:13" ht="27.75" customHeight="1">
      <c r="B46" s="919"/>
      <c r="C46" s="932"/>
      <c r="D46" s="942"/>
      <c r="E46" s="992" t="s">
        <v>77</v>
      </c>
      <c r="F46" s="992"/>
      <c r="G46" s="992"/>
      <c r="H46" s="998"/>
      <c r="I46" s="964" t="s">
        <v>209</v>
      </c>
      <c r="J46" s="972" t="s">
        <v>209</v>
      </c>
      <c r="K46" s="972">
        <v>36</v>
      </c>
      <c r="L46" s="972" t="s">
        <v>209</v>
      </c>
      <c r="M46" s="980" t="s">
        <v>209</v>
      </c>
    </row>
    <row r="47" spans="2:13" ht="27.75" customHeight="1">
      <c r="B47" s="919"/>
      <c r="C47" s="932"/>
      <c r="D47" s="989"/>
      <c r="E47" s="993" t="s">
        <v>81</v>
      </c>
      <c r="F47" s="996"/>
      <c r="G47" s="996"/>
      <c r="H47" s="999"/>
      <c r="I47" s="964" t="s">
        <v>209</v>
      </c>
      <c r="J47" s="972" t="s">
        <v>209</v>
      </c>
      <c r="K47" s="972" t="s">
        <v>209</v>
      </c>
      <c r="L47" s="972" t="s">
        <v>209</v>
      </c>
      <c r="M47" s="980" t="s">
        <v>209</v>
      </c>
    </row>
    <row r="48" spans="2:13" ht="27.75" customHeight="1">
      <c r="B48" s="919"/>
      <c r="C48" s="932"/>
      <c r="D48" s="941"/>
      <c r="E48" s="992" t="s">
        <v>85</v>
      </c>
      <c r="F48" s="992"/>
      <c r="G48" s="992"/>
      <c r="H48" s="998"/>
      <c r="I48" s="964" t="s">
        <v>209</v>
      </c>
      <c r="J48" s="972" t="s">
        <v>209</v>
      </c>
      <c r="K48" s="972" t="s">
        <v>209</v>
      </c>
      <c r="L48" s="972" t="s">
        <v>209</v>
      </c>
      <c r="M48" s="980" t="s">
        <v>209</v>
      </c>
    </row>
    <row r="49" spans="2:13" ht="27.75" customHeight="1">
      <c r="B49" s="920"/>
      <c r="C49" s="933"/>
      <c r="D49" s="941"/>
      <c r="E49" s="992" t="s">
        <v>91</v>
      </c>
      <c r="F49" s="992"/>
      <c r="G49" s="992"/>
      <c r="H49" s="998"/>
      <c r="I49" s="964" t="s">
        <v>209</v>
      </c>
      <c r="J49" s="972" t="s">
        <v>209</v>
      </c>
      <c r="K49" s="972" t="s">
        <v>209</v>
      </c>
      <c r="L49" s="972" t="s">
        <v>209</v>
      </c>
      <c r="M49" s="980" t="s">
        <v>209</v>
      </c>
    </row>
    <row r="50" spans="2:13" ht="27.75" customHeight="1">
      <c r="B50" s="986" t="s">
        <v>93</v>
      </c>
      <c r="C50" s="988"/>
      <c r="D50" s="990"/>
      <c r="E50" s="992" t="s">
        <v>95</v>
      </c>
      <c r="F50" s="992"/>
      <c r="G50" s="992"/>
      <c r="H50" s="998"/>
      <c r="I50" s="964">
        <v>4633</v>
      </c>
      <c r="J50" s="972">
        <v>5003</v>
      </c>
      <c r="K50" s="972">
        <v>4392</v>
      </c>
      <c r="L50" s="972">
        <v>4572</v>
      </c>
      <c r="M50" s="980">
        <v>4323</v>
      </c>
    </row>
    <row r="51" spans="2:13" ht="27.75" customHeight="1">
      <c r="B51" s="919"/>
      <c r="C51" s="932"/>
      <c r="D51" s="941"/>
      <c r="E51" s="992" t="s">
        <v>98</v>
      </c>
      <c r="F51" s="992"/>
      <c r="G51" s="992"/>
      <c r="H51" s="998"/>
      <c r="I51" s="964">
        <v>182</v>
      </c>
      <c r="J51" s="972">
        <v>148</v>
      </c>
      <c r="K51" s="972">
        <v>116</v>
      </c>
      <c r="L51" s="972">
        <v>88</v>
      </c>
      <c r="M51" s="980">
        <v>55</v>
      </c>
    </row>
    <row r="52" spans="2:13" ht="27.75" customHeight="1">
      <c r="B52" s="920"/>
      <c r="C52" s="933"/>
      <c r="D52" s="941"/>
      <c r="E52" s="992" t="s">
        <v>47</v>
      </c>
      <c r="F52" s="992"/>
      <c r="G52" s="992"/>
      <c r="H52" s="998"/>
      <c r="I52" s="964">
        <v>10400</v>
      </c>
      <c r="J52" s="972">
        <v>11548</v>
      </c>
      <c r="K52" s="972">
        <v>12448</v>
      </c>
      <c r="L52" s="972">
        <v>12004</v>
      </c>
      <c r="M52" s="980">
        <v>11503</v>
      </c>
    </row>
    <row r="53" spans="2:13" ht="27.75" customHeight="1">
      <c r="B53" s="922" t="s">
        <v>16</v>
      </c>
      <c r="C53" s="935"/>
      <c r="D53" s="943"/>
      <c r="E53" s="994" t="s">
        <v>101</v>
      </c>
      <c r="F53" s="994"/>
      <c r="G53" s="994"/>
      <c r="H53" s="1000"/>
      <c r="I53" s="965">
        <v>-695</v>
      </c>
      <c r="J53" s="973">
        <v>-625</v>
      </c>
      <c r="K53" s="973">
        <v>-428</v>
      </c>
      <c r="L53" s="973">
        <v>-625</v>
      </c>
      <c r="M53" s="981">
        <v>-674</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T0xQjOD1fyBHfhJDeqCiheLkKji+0V6qiKHsWeTqbosznSbsglkig4oRrVNVnGE4YgFBNpSw3rEL8iSXR3t9w==" saltValue="lof7nD1WKiuz+1Yv+fIM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10</v>
      </c>
      <c r="C54" s="1009"/>
      <c r="D54" s="1009"/>
      <c r="E54" s="1018" t="s">
        <v>15</v>
      </c>
      <c r="F54" s="1025" t="s">
        <v>316</v>
      </c>
      <c r="G54" s="1025" t="s">
        <v>541</v>
      </c>
      <c r="H54" s="1033" t="s">
        <v>542</v>
      </c>
    </row>
    <row r="55" spans="2:8" ht="52.5" customHeight="1">
      <c r="B55" s="1004"/>
      <c r="C55" s="1010" t="s">
        <v>106</v>
      </c>
      <c r="D55" s="1010"/>
      <c r="E55" s="1019"/>
      <c r="F55" s="1026">
        <v>847</v>
      </c>
      <c r="G55" s="1026">
        <v>849</v>
      </c>
      <c r="H55" s="1034">
        <v>866</v>
      </c>
    </row>
    <row r="56" spans="2:8" ht="52.5" customHeight="1">
      <c r="B56" s="1005"/>
      <c r="C56" s="1011" t="s">
        <v>343</v>
      </c>
      <c r="D56" s="1011"/>
      <c r="E56" s="1020"/>
      <c r="F56" s="1027">
        <v>690</v>
      </c>
      <c r="G56" s="1027">
        <v>751</v>
      </c>
      <c r="H56" s="1035">
        <v>552</v>
      </c>
    </row>
    <row r="57" spans="2:8" ht="53.25" customHeight="1">
      <c r="B57" s="1005"/>
      <c r="C57" s="1012" t="s">
        <v>68</v>
      </c>
      <c r="D57" s="1012"/>
      <c r="E57" s="1021"/>
      <c r="F57" s="1028">
        <v>3677</v>
      </c>
      <c r="G57" s="1028">
        <v>3757</v>
      </c>
      <c r="H57" s="1036">
        <v>3617</v>
      </c>
    </row>
    <row r="58" spans="2:8" ht="45.75" customHeight="1">
      <c r="B58" s="1006"/>
      <c r="C58" s="1013" t="s">
        <v>560</v>
      </c>
      <c r="D58" s="1016"/>
      <c r="E58" s="1022"/>
      <c r="F58" s="1029">
        <v>1146</v>
      </c>
      <c r="G58" s="1029">
        <v>1151</v>
      </c>
      <c r="H58" s="1037">
        <v>1154</v>
      </c>
    </row>
    <row r="59" spans="2:8" ht="45.75" customHeight="1">
      <c r="B59" s="1006"/>
      <c r="C59" s="1013" t="s">
        <v>559</v>
      </c>
      <c r="D59" s="1016"/>
      <c r="E59" s="1022"/>
      <c r="F59" s="1029">
        <v>752</v>
      </c>
      <c r="G59" s="1029">
        <v>849</v>
      </c>
      <c r="H59" s="1037">
        <v>719</v>
      </c>
    </row>
    <row r="60" spans="2:8" ht="45.75" customHeight="1">
      <c r="B60" s="1006"/>
      <c r="C60" s="1013" t="s">
        <v>558</v>
      </c>
      <c r="D60" s="1016"/>
      <c r="E60" s="1022"/>
      <c r="F60" s="1029">
        <v>863</v>
      </c>
      <c r="G60" s="1029">
        <v>727</v>
      </c>
      <c r="H60" s="1037">
        <v>611</v>
      </c>
    </row>
    <row r="61" spans="2:8" ht="45.75" customHeight="1">
      <c r="B61" s="1006"/>
      <c r="C61" s="1013" t="s">
        <v>557</v>
      </c>
      <c r="D61" s="1016"/>
      <c r="E61" s="1022"/>
      <c r="F61" s="1029">
        <v>91</v>
      </c>
      <c r="G61" s="1029">
        <v>209</v>
      </c>
      <c r="H61" s="1037">
        <v>357</v>
      </c>
    </row>
    <row r="62" spans="2:8" ht="45.75" customHeight="1">
      <c r="B62" s="1007"/>
      <c r="C62" s="1014" t="s">
        <v>424</v>
      </c>
      <c r="D62" s="1017"/>
      <c r="E62" s="1023"/>
      <c r="F62" s="1030">
        <v>341</v>
      </c>
      <c r="G62" s="1030">
        <v>333</v>
      </c>
      <c r="H62" s="1038">
        <v>333</v>
      </c>
    </row>
    <row r="63" spans="2:8" ht="52.5" customHeight="1">
      <c r="B63" s="1008"/>
      <c r="C63" s="1015" t="s">
        <v>240</v>
      </c>
      <c r="D63" s="1015"/>
      <c r="E63" s="1024"/>
      <c r="F63" s="1031">
        <v>5214</v>
      </c>
      <c r="G63" s="1031">
        <v>5357</v>
      </c>
      <c r="H63" s="1039">
        <v>5035</v>
      </c>
    </row>
    <row r="64" spans="2:8" ht="15" customHeight="1"/>
  </sheetData>
  <sheetProtection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561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562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566</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172</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539</v>
      </c>
      <c r="BQ50" s="1075"/>
      <c r="BR50" s="1075"/>
      <c r="BS50" s="1075"/>
      <c r="BT50" s="1075"/>
      <c r="BU50" s="1075"/>
      <c r="BV50" s="1075"/>
      <c r="BW50" s="1075"/>
      <c r="BX50" s="1075" t="s">
        <v>540</v>
      </c>
      <c r="BY50" s="1075"/>
      <c r="BZ50" s="1075"/>
      <c r="CA50" s="1075"/>
      <c r="CB50" s="1075"/>
      <c r="CC50" s="1075"/>
      <c r="CD50" s="1075"/>
      <c r="CE50" s="1075"/>
      <c r="CF50" s="1075" t="s">
        <v>316</v>
      </c>
      <c r="CG50" s="1075"/>
      <c r="CH50" s="1075"/>
      <c r="CI50" s="1075"/>
      <c r="CJ50" s="1075"/>
      <c r="CK50" s="1075"/>
      <c r="CL50" s="1075"/>
      <c r="CM50" s="1075"/>
      <c r="CN50" s="1075" t="s">
        <v>541</v>
      </c>
      <c r="CO50" s="1075"/>
      <c r="CP50" s="1075"/>
      <c r="CQ50" s="1075"/>
      <c r="CR50" s="1075"/>
      <c r="CS50" s="1075"/>
      <c r="CT50" s="1075"/>
      <c r="CU50" s="1075"/>
      <c r="CV50" s="1075" t="s">
        <v>542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563</v>
      </c>
      <c r="AO51" s="1074"/>
      <c r="AP51" s="1074"/>
      <c r="AQ51" s="1074"/>
      <c r="AR51" s="1074"/>
      <c r="AS51" s="1074"/>
      <c r="AT51" s="1074"/>
      <c r="AU51" s="1074"/>
      <c r="AV51" s="1074"/>
      <c r="AW51" s="1074"/>
      <c r="AX51" s="1074"/>
      <c r="AY51" s="1074"/>
      <c r="AZ51" s="1074"/>
      <c r="BA51" s="1074"/>
      <c r="BB51" s="1074" t="s">
        <v>564</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565</v>
      </c>
      <c r="BC53" s="1074"/>
      <c r="BD53" s="1074"/>
      <c r="BE53" s="1074"/>
      <c r="BF53" s="1074"/>
      <c r="BG53" s="1074"/>
      <c r="BH53" s="1074"/>
      <c r="BI53" s="1074"/>
      <c r="BJ53" s="1074"/>
      <c r="BK53" s="1074"/>
      <c r="BL53" s="1074"/>
      <c r="BM53" s="1074"/>
      <c r="BN53" s="1074"/>
      <c r="BO53" s="1074"/>
      <c r="BP53" s="1079">
        <v>54.4</v>
      </c>
      <c r="BQ53" s="1079"/>
      <c r="BR53" s="1079"/>
      <c r="BS53" s="1079"/>
      <c r="BT53" s="1079"/>
      <c r="BU53" s="1079"/>
      <c r="BV53" s="1079"/>
      <c r="BW53" s="1079"/>
      <c r="BX53" s="1079">
        <v>57.1</v>
      </c>
      <c r="BY53" s="1079"/>
      <c r="BZ53" s="1079"/>
      <c r="CA53" s="1079"/>
      <c r="CB53" s="1079"/>
      <c r="CC53" s="1079"/>
      <c r="CD53" s="1079"/>
      <c r="CE53" s="1079"/>
      <c r="CF53" s="1079">
        <v>53.8</v>
      </c>
      <c r="CG53" s="1079"/>
      <c r="CH53" s="1079"/>
      <c r="CI53" s="1079"/>
      <c r="CJ53" s="1079"/>
      <c r="CK53" s="1079"/>
      <c r="CL53" s="1079"/>
      <c r="CM53" s="1079"/>
      <c r="CN53" s="1079">
        <v>57.5</v>
      </c>
      <c r="CO53" s="1079"/>
      <c r="CP53" s="1079"/>
      <c r="CQ53" s="1079"/>
      <c r="CR53" s="1079"/>
      <c r="CS53" s="1079"/>
      <c r="CT53" s="1079"/>
      <c r="CU53" s="1079"/>
      <c r="CV53" s="1079">
        <v>59.1</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564</v>
      </c>
      <c r="BC55" s="1074"/>
      <c r="BD55" s="1074"/>
      <c r="BE55" s="1074"/>
      <c r="BF55" s="1074"/>
      <c r="BG55" s="1074"/>
      <c r="BH55" s="1074"/>
      <c r="BI55" s="1074"/>
      <c r="BJ55" s="1074"/>
      <c r="BK55" s="1074"/>
      <c r="BL55" s="1074"/>
      <c r="BM55" s="1074"/>
      <c r="BN55" s="1074"/>
      <c r="BO55" s="1074"/>
      <c r="BP55" s="1079">
        <v>58.9</v>
      </c>
      <c r="BQ55" s="1079"/>
      <c r="BR55" s="1079"/>
      <c r="BS55" s="1079"/>
      <c r="BT55" s="1079"/>
      <c r="BU55" s="1079"/>
      <c r="BV55" s="1079"/>
      <c r="BW55" s="1079"/>
      <c r="BX55" s="1079">
        <v>51.4</v>
      </c>
      <c r="BY55" s="1079"/>
      <c r="BZ55" s="1079"/>
      <c r="CA55" s="1079"/>
      <c r="CB55" s="1079"/>
      <c r="CC55" s="1079"/>
      <c r="CD55" s="1079"/>
      <c r="CE55" s="1079"/>
      <c r="CF55" s="1079">
        <v>46.8</v>
      </c>
      <c r="CG55" s="1079"/>
      <c r="CH55" s="1079"/>
      <c r="CI55" s="1079"/>
      <c r="CJ55" s="1079"/>
      <c r="CK55" s="1079"/>
      <c r="CL55" s="1079"/>
      <c r="CM55" s="1079"/>
      <c r="CN55" s="1079">
        <v>48.4</v>
      </c>
      <c r="CO55" s="1079"/>
      <c r="CP55" s="1079"/>
      <c r="CQ55" s="1079"/>
      <c r="CR55" s="1079"/>
      <c r="CS55" s="1079"/>
      <c r="CT55" s="1079"/>
      <c r="CU55" s="1079"/>
      <c r="CV55" s="1079">
        <v>43</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565</v>
      </c>
      <c r="BC57" s="1074"/>
      <c r="BD57" s="1074"/>
      <c r="BE57" s="1074"/>
      <c r="BF57" s="1074"/>
      <c r="BG57" s="1074"/>
      <c r="BH57" s="1074"/>
      <c r="BI57" s="1074"/>
      <c r="BJ57" s="1074"/>
      <c r="BK57" s="1074"/>
      <c r="BL57" s="1074"/>
      <c r="BM57" s="1074"/>
      <c r="BN57" s="1074"/>
      <c r="BO57" s="1074"/>
      <c r="BP57" s="1079">
        <v>55.6</v>
      </c>
      <c r="BQ57" s="1079"/>
      <c r="BR57" s="1079"/>
      <c r="BS57" s="1079"/>
      <c r="BT57" s="1079"/>
      <c r="BU57" s="1079"/>
      <c r="BV57" s="1079"/>
      <c r="BW57" s="1079"/>
      <c r="BX57" s="1079">
        <v>59.8</v>
      </c>
      <c r="BY57" s="1079"/>
      <c r="BZ57" s="1079"/>
      <c r="CA57" s="1079"/>
      <c r="CB57" s="1079"/>
      <c r="CC57" s="1079"/>
      <c r="CD57" s="1079"/>
      <c r="CE57" s="1079"/>
      <c r="CF57" s="1079">
        <v>61.4</v>
      </c>
      <c r="CG57" s="1079"/>
      <c r="CH57" s="1079"/>
      <c r="CI57" s="1079"/>
      <c r="CJ57" s="1079"/>
      <c r="CK57" s="1079"/>
      <c r="CL57" s="1079"/>
      <c r="CM57" s="1079"/>
      <c r="CN57" s="1079">
        <v>61.4</v>
      </c>
      <c r="CO57" s="1079"/>
      <c r="CP57" s="1079"/>
      <c r="CQ57" s="1079"/>
      <c r="CR57" s="1079"/>
      <c r="CS57" s="1079"/>
      <c r="CT57" s="1079"/>
      <c r="CU57" s="1079"/>
      <c r="CV57" s="1079">
        <v>62.5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348</v>
      </c>
    </row>
    <row r="64" spans="1:109">
      <c r="B64" s="755"/>
      <c r="G64" s="1049"/>
      <c r="I64" s="368"/>
      <c r="J64" s="368"/>
      <c r="K64" s="368"/>
      <c r="L64" s="368"/>
      <c r="M64" s="368"/>
      <c r="N64" s="1069"/>
      <c r="AM64" s="1049"/>
      <c r="AN64" s="1049" t="s">
        <v>562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430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172</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539</v>
      </c>
      <c r="BQ72" s="1075"/>
      <c r="BR72" s="1075"/>
      <c r="BS72" s="1075"/>
      <c r="BT72" s="1075"/>
      <c r="BU72" s="1075"/>
      <c r="BV72" s="1075"/>
      <c r="BW72" s="1075"/>
      <c r="BX72" s="1075" t="s">
        <v>540</v>
      </c>
      <c r="BY72" s="1075"/>
      <c r="BZ72" s="1075"/>
      <c r="CA72" s="1075"/>
      <c r="CB72" s="1075"/>
      <c r="CC72" s="1075"/>
      <c r="CD72" s="1075"/>
      <c r="CE72" s="1075"/>
      <c r="CF72" s="1075" t="s">
        <v>316</v>
      </c>
      <c r="CG72" s="1075"/>
      <c r="CH72" s="1075"/>
      <c r="CI72" s="1075"/>
      <c r="CJ72" s="1075"/>
      <c r="CK72" s="1075"/>
      <c r="CL72" s="1075"/>
      <c r="CM72" s="1075"/>
      <c r="CN72" s="1075" t="s">
        <v>541</v>
      </c>
      <c r="CO72" s="1075"/>
      <c r="CP72" s="1075"/>
      <c r="CQ72" s="1075"/>
      <c r="CR72" s="1075"/>
      <c r="CS72" s="1075"/>
      <c r="CT72" s="1075"/>
      <c r="CU72" s="1075"/>
      <c r="CV72" s="1075" t="s">
        <v>542</v>
      </c>
      <c r="CW72" s="1075"/>
      <c r="CX72" s="1075"/>
      <c r="CY72" s="1075"/>
      <c r="CZ72" s="1075"/>
      <c r="DA72" s="1075"/>
      <c r="DB72" s="1075"/>
      <c r="DC72" s="1075"/>
    </row>
    <row r="73" spans="2:107">
      <c r="B73" s="755"/>
      <c r="G73" s="1051"/>
      <c r="H73" s="1051"/>
      <c r="I73" s="1051"/>
      <c r="J73" s="1051"/>
      <c r="K73" s="1061"/>
      <c r="L73" s="1061"/>
      <c r="M73" s="1061"/>
      <c r="N73" s="1061"/>
      <c r="AM73" s="1053"/>
      <c r="AN73" s="1074" t="s">
        <v>563</v>
      </c>
      <c r="AO73" s="1074"/>
      <c r="AP73" s="1074"/>
      <c r="AQ73" s="1074"/>
      <c r="AR73" s="1074"/>
      <c r="AS73" s="1074"/>
      <c r="AT73" s="1074"/>
      <c r="AU73" s="1074"/>
      <c r="AV73" s="1074"/>
      <c r="AW73" s="1074"/>
      <c r="AX73" s="1074"/>
      <c r="AY73" s="1074"/>
      <c r="AZ73" s="1074"/>
      <c r="BA73" s="1074"/>
      <c r="BB73" s="1074" t="s">
        <v>564</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431</v>
      </c>
      <c r="BC75" s="1074"/>
      <c r="BD75" s="1074"/>
      <c r="BE75" s="1074"/>
      <c r="BF75" s="1074"/>
      <c r="BG75" s="1074"/>
      <c r="BH75" s="1074"/>
      <c r="BI75" s="1074"/>
      <c r="BJ75" s="1074"/>
      <c r="BK75" s="1074"/>
      <c r="BL75" s="1074"/>
      <c r="BM75" s="1074"/>
      <c r="BN75" s="1074"/>
      <c r="BO75" s="1074"/>
      <c r="BP75" s="1079">
        <v>7</v>
      </c>
      <c r="BQ75" s="1079"/>
      <c r="BR75" s="1079"/>
      <c r="BS75" s="1079"/>
      <c r="BT75" s="1079"/>
      <c r="BU75" s="1079"/>
      <c r="BV75" s="1079"/>
      <c r="BW75" s="1079"/>
      <c r="BX75" s="1079">
        <v>6.5</v>
      </c>
      <c r="BY75" s="1079"/>
      <c r="BZ75" s="1079"/>
      <c r="CA75" s="1079"/>
      <c r="CB75" s="1079"/>
      <c r="CC75" s="1079"/>
      <c r="CD75" s="1079"/>
      <c r="CE75" s="1079"/>
      <c r="CF75" s="1079">
        <v>6.5</v>
      </c>
      <c r="CG75" s="1079"/>
      <c r="CH75" s="1079"/>
      <c r="CI75" s="1079"/>
      <c r="CJ75" s="1079"/>
      <c r="CK75" s="1079"/>
      <c r="CL75" s="1079"/>
      <c r="CM75" s="1079"/>
      <c r="CN75" s="1079">
        <v>7.2</v>
      </c>
      <c r="CO75" s="1079"/>
      <c r="CP75" s="1079"/>
      <c r="CQ75" s="1079"/>
      <c r="CR75" s="1079"/>
      <c r="CS75" s="1079"/>
      <c r="CT75" s="1079"/>
      <c r="CU75" s="1079"/>
      <c r="CV75" s="1079">
        <v>7.6</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564</v>
      </c>
      <c r="BC77" s="1074"/>
      <c r="BD77" s="1074"/>
      <c r="BE77" s="1074"/>
      <c r="BF77" s="1074"/>
      <c r="BG77" s="1074"/>
      <c r="BH77" s="1074"/>
      <c r="BI77" s="1074"/>
      <c r="BJ77" s="1074"/>
      <c r="BK77" s="1074"/>
      <c r="BL77" s="1074"/>
      <c r="BM77" s="1074"/>
      <c r="BN77" s="1074"/>
      <c r="BO77" s="1074"/>
      <c r="BP77" s="1079">
        <v>58.9</v>
      </c>
      <c r="BQ77" s="1079"/>
      <c r="BR77" s="1079"/>
      <c r="BS77" s="1079"/>
      <c r="BT77" s="1079"/>
      <c r="BU77" s="1079"/>
      <c r="BV77" s="1079"/>
      <c r="BW77" s="1079"/>
      <c r="BX77" s="1079">
        <v>51.4</v>
      </c>
      <c r="BY77" s="1079"/>
      <c r="BZ77" s="1079"/>
      <c r="CA77" s="1079"/>
      <c r="CB77" s="1079"/>
      <c r="CC77" s="1079"/>
      <c r="CD77" s="1079"/>
      <c r="CE77" s="1079"/>
      <c r="CF77" s="1079">
        <v>46.8</v>
      </c>
      <c r="CG77" s="1079"/>
      <c r="CH77" s="1079"/>
      <c r="CI77" s="1079"/>
      <c r="CJ77" s="1079"/>
      <c r="CK77" s="1079"/>
      <c r="CL77" s="1079"/>
      <c r="CM77" s="1079"/>
      <c r="CN77" s="1079">
        <v>48.4</v>
      </c>
      <c r="CO77" s="1079"/>
      <c r="CP77" s="1079"/>
      <c r="CQ77" s="1079"/>
      <c r="CR77" s="1079"/>
      <c r="CS77" s="1079"/>
      <c r="CT77" s="1079"/>
      <c r="CU77" s="1079"/>
      <c r="CV77" s="1079">
        <v>43</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431</v>
      </c>
      <c r="BC79" s="1074"/>
      <c r="BD79" s="1074"/>
      <c r="BE79" s="1074"/>
      <c r="BF79" s="1074"/>
      <c r="BG79" s="1074"/>
      <c r="BH79" s="1074"/>
      <c r="BI79" s="1074"/>
      <c r="BJ79" s="1074"/>
      <c r="BK79" s="1074"/>
      <c r="BL79" s="1074"/>
      <c r="BM79" s="1074"/>
      <c r="BN79" s="1074"/>
      <c r="BO79" s="1074"/>
      <c r="BP79" s="1079">
        <v>10.8</v>
      </c>
      <c r="BQ79" s="1079"/>
      <c r="BR79" s="1079"/>
      <c r="BS79" s="1079"/>
      <c r="BT79" s="1079"/>
      <c r="BU79" s="1079"/>
      <c r="BV79" s="1079"/>
      <c r="BW79" s="1079"/>
      <c r="BX79" s="1079">
        <v>10.199999999999999</v>
      </c>
      <c r="BY79" s="1079"/>
      <c r="BZ79" s="1079"/>
      <c r="CA79" s="1079"/>
      <c r="CB79" s="1079"/>
      <c r="CC79" s="1079"/>
      <c r="CD79" s="1079"/>
      <c r="CE79" s="1079"/>
      <c r="CF79" s="1079">
        <v>9.9</v>
      </c>
      <c r="CG79" s="1079"/>
      <c r="CH79" s="1079"/>
      <c r="CI79" s="1079"/>
      <c r="CJ79" s="1079"/>
      <c r="CK79" s="1079"/>
      <c r="CL79" s="1079"/>
      <c r="CM79" s="1079"/>
      <c r="CN79" s="1079">
        <v>9.9</v>
      </c>
      <c r="CO79" s="1079"/>
      <c r="CP79" s="1079"/>
      <c r="CQ79" s="1079"/>
      <c r="CR79" s="1079"/>
      <c r="CS79" s="1079"/>
      <c r="CT79" s="1079"/>
      <c r="CU79" s="1079"/>
      <c r="CV79" s="1079">
        <v>9.9</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7lR1XNyRKm0WwMg0LAu4/zCyDz9YnCQYzKbTGsQI+KXBjKypBWfZ5q9kGkk0zvsanpnQ7e+9MahoBOiymw8GxA==" saltValue="+QpY0UQfZNh92JEBkwMMT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EFthmPa5+LuGDJnz1wt/PWV7SyRmS1x3edVUnCz6mYQLrOkOfOYqrV+tE6j0MYrcdWBWJXXwT11rEq5Fmk2//w==" saltValue="m4GzKEbv5jzhcdddXQr3k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me1SExQ5l+aH9I8025/nRrccfQKrANtExgwsUlSJ4j1dBYapL9+v0cqoQE3RTqyYD9HbMy6AOcSnJNXd9p+7qA==" saltValue="9NrTZEqUg9kxRDz9nNt8b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538</v>
      </c>
      <c r="G2" s="844"/>
      <c r="H2" s="854"/>
    </row>
    <row r="3" spans="1:8">
      <c r="A3" s="808" t="s">
        <v>252</v>
      </c>
      <c r="B3" s="793"/>
      <c r="C3" s="1095"/>
      <c r="D3" s="1098">
        <v>158168</v>
      </c>
      <c r="E3" s="1100"/>
      <c r="F3" s="1103">
        <v>93741</v>
      </c>
      <c r="G3" s="1105"/>
      <c r="H3" s="1108"/>
    </row>
    <row r="4" spans="1:8">
      <c r="A4" s="780"/>
      <c r="B4" s="792"/>
      <c r="C4" s="1096"/>
      <c r="D4" s="1099">
        <v>94926</v>
      </c>
      <c r="E4" s="1101"/>
      <c r="F4" s="1104">
        <v>46285</v>
      </c>
      <c r="G4" s="1106"/>
      <c r="H4" s="1109"/>
    </row>
    <row r="5" spans="1:8">
      <c r="A5" s="808" t="s">
        <v>132</v>
      </c>
      <c r="B5" s="793"/>
      <c r="C5" s="1095"/>
      <c r="D5" s="1098">
        <v>333175</v>
      </c>
      <c r="E5" s="1100"/>
      <c r="F5" s="1103">
        <v>107537</v>
      </c>
      <c r="G5" s="1105"/>
      <c r="H5" s="1108"/>
    </row>
    <row r="6" spans="1:8">
      <c r="A6" s="780"/>
      <c r="B6" s="792"/>
      <c r="C6" s="1096"/>
      <c r="D6" s="1099">
        <v>211677</v>
      </c>
      <c r="E6" s="1101"/>
      <c r="F6" s="1104">
        <v>57923</v>
      </c>
      <c r="G6" s="1106"/>
      <c r="H6" s="1109"/>
    </row>
    <row r="7" spans="1:8">
      <c r="A7" s="808" t="s">
        <v>250</v>
      </c>
      <c r="B7" s="793"/>
      <c r="C7" s="1095"/>
      <c r="D7" s="1098">
        <v>354032</v>
      </c>
      <c r="E7" s="1100"/>
      <c r="F7" s="1103">
        <v>113913</v>
      </c>
      <c r="G7" s="1105"/>
      <c r="H7" s="1108"/>
    </row>
    <row r="8" spans="1:8">
      <c r="A8" s="780"/>
      <c r="B8" s="792"/>
      <c r="C8" s="1096"/>
      <c r="D8" s="1099">
        <v>224240</v>
      </c>
      <c r="E8" s="1101"/>
      <c r="F8" s="1104">
        <v>53160</v>
      </c>
      <c r="G8" s="1106"/>
      <c r="H8" s="1109"/>
    </row>
    <row r="9" spans="1:8">
      <c r="A9" s="808" t="s">
        <v>519</v>
      </c>
      <c r="B9" s="793"/>
      <c r="C9" s="1095"/>
      <c r="D9" s="1098">
        <v>148227</v>
      </c>
      <c r="E9" s="1100"/>
      <c r="F9" s="1103">
        <v>115050</v>
      </c>
      <c r="G9" s="1105"/>
      <c r="H9" s="1108"/>
    </row>
    <row r="10" spans="1:8">
      <c r="A10" s="780"/>
      <c r="B10" s="792"/>
      <c r="C10" s="1096"/>
      <c r="D10" s="1099">
        <v>62275</v>
      </c>
      <c r="E10" s="1101"/>
      <c r="F10" s="1104">
        <v>53792</v>
      </c>
      <c r="G10" s="1106"/>
      <c r="H10" s="1109"/>
    </row>
    <row r="11" spans="1:8">
      <c r="A11" s="808" t="s">
        <v>536</v>
      </c>
      <c r="B11" s="793"/>
      <c r="C11" s="1095"/>
      <c r="D11" s="1098">
        <v>143915</v>
      </c>
      <c r="E11" s="1100"/>
      <c r="F11" s="1103">
        <v>118252</v>
      </c>
      <c r="G11" s="1105"/>
      <c r="H11" s="1108"/>
    </row>
    <row r="12" spans="1:8">
      <c r="A12" s="780"/>
      <c r="B12" s="792"/>
      <c r="C12" s="1097"/>
      <c r="D12" s="1099">
        <v>50252</v>
      </c>
      <c r="E12" s="1101"/>
      <c r="F12" s="1104">
        <v>49994</v>
      </c>
      <c r="G12" s="1106"/>
      <c r="H12" s="1109"/>
    </row>
    <row r="13" spans="1:8">
      <c r="A13" s="808"/>
      <c r="B13" s="793"/>
      <c r="C13" s="1095"/>
      <c r="D13" s="1098">
        <v>227503</v>
      </c>
      <c r="E13" s="1100"/>
      <c r="F13" s="1103">
        <v>109699</v>
      </c>
      <c r="G13" s="1107"/>
      <c r="H13" s="1108"/>
    </row>
    <row r="14" spans="1:8">
      <c r="A14" s="780"/>
      <c r="B14" s="792"/>
      <c r="C14" s="1096"/>
      <c r="D14" s="1099">
        <v>128674</v>
      </c>
      <c r="E14" s="1101"/>
      <c r="F14" s="1104">
        <v>52231</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5.61</v>
      </c>
      <c r="C19" s="1088">
        <f>ROUND(VALUE(SUBSTITUTE(実質収支比率等に係る経年分析!G$48,"▲","-")),2)</f>
        <v>2.8</v>
      </c>
      <c r="D19" s="1088">
        <f>ROUND(VALUE(SUBSTITUTE(実質収支比率等に係る経年分析!H$48,"▲","-")),2)</f>
        <v>2.2200000000000002</v>
      </c>
      <c r="E19" s="1088">
        <f>ROUND(VALUE(SUBSTITUTE(実質収支比率等に係る経年分析!I$48,"▲","-")),2)</f>
        <v>0.89</v>
      </c>
      <c r="F19" s="1088">
        <f>ROUND(VALUE(SUBSTITUTE(実質収支比率等に係る経年分析!J$48,"▲","-")),2)</f>
        <v>3.58</v>
      </c>
    </row>
    <row r="20" spans="1:11">
      <c r="A20" s="1088" t="s">
        <v>38</v>
      </c>
      <c r="B20" s="1088">
        <f>ROUND(VALUE(SUBSTITUTE(実質収支比率等に係る経年分析!F$47,"▲","-")),2)</f>
        <v>20.52</v>
      </c>
      <c r="C20" s="1088">
        <f>ROUND(VALUE(SUBSTITUTE(実質収支比率等に係る経年分析!G$47,"▲","-")),2)</f>
        <v>25.34</v>
      </c>
      <c r="D20" s="1088">
        <f>ROUND(VALUE(SUBSTITUTE(実質収支比率等に係る経年分析!H$47,"▲","-")),2)</f>
        <v>16.7</v>
      </c>
      <c r="E20" s="1088">
        <f>ROUND(VALUE(SUBSTITUTE(実質収支比率等に係る経年分析!I$47,"▲","-")),2)</f>
        <v>16.96</v>
      </c>
      <c r="F20" s="1088">
        <f>ROUND(VALUE(SUBSTITUTE(実質収支比率等に係る経年分析!J$47,"▲","-")),2)</f>
        <v>17.34</v>
      </c>
    </row>
    <row r="21" spans="1:11">
      <c r="A21" s="1088" t="s">
        <v>110</v>
      </c>
      <c r="B21" s="1088">
        <f>IF(ISNUMBER(VALUE(SUBSTITUTE(実質収支比率等に係る経年分析!F$49,"▲","-"))),ROUND(VALUE(SUBSTITUTE(実質収支比率等に係る経年分析!F$49,"▲","-")),2),NA())</f>
        <v>-1.2</v>
      </c>
      <c r="C21" s="1088">
        <f>IF(ISNUMBER(VALUE(SUBSTITUTE(実質収支比率等に係る経年分析!G$49,"▲","-"))),ROUND(VALUE(SUBSTITUTE(実質収支比率等に係る経年分析!G$49,"▲","-")),2),NA())</f>
        <v>-3.01</v>
      </c>
      <c r="D21" s="1088">
        <f>IF(ISNUMBER(VALUE(SUBSTITUTE(実質収支比率等に係る経年分析!H$49,"▲","-"))),ROUND(VALUE(SUBSTITUTE(実質収支比率等に係る経年分析!H$49,"▲","-")),2),NA())</f>
        <v>9.9</v>
      </c>
      <c r="E21" s="1088">
        <f>IF(ISNUMBER(VALUE(SUBSTITUTE(実質収支比率等に係る経年分析!I$49,"▲","-"))),ROUND(VALUE(SUBSTITUTE(実質収支比率等に係る経年分析!I$49,"▲","-")),2),NA())</f>
        <v>-1.32</v>
      </c>
      <c r="F21" s="1088">
        <f>IF(ISNUMBER(VALUE(SUBSTITUTE(実質収支比率等に係る経年分析!J$49,"▲","-"))),ROUND(VALUE(SUBSTITUTE(実質収支比率等に係る経年分析!J$49,"▲","-")),2),NA())</f>
        <v>2.73</v>
      </c>
    </row>
    <row r="24" spans="1:11">
      <c r="A24" s="1087" t="s">
        <v>104</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112</v>
      </c>
      <c r="C26" s="1089" t="s">
        <v>66</v>
      </c>
      <c r="D26" s="1089" t="s">
        <v>112</v>
      </c>
      <c r="E26" s="1089" t="s">
        <v>66</v>
      </c>
      <c r="F26" s="1089" t="s">
        <v>112</v>
      </c>
      <c r="G26" s="1089" t="s">
        <v>66</v>
      </c>
      <c r="H26" s="1089" t="s">
        <v>112</v>
      </c>
      <c r="I26" s="1089" t="s">
        <v>66</v>
      </c>
      <c r="J26" s="1089" t="s">
        <v>112</v>
      </c>
      <c r="K26" s="1089" t="s">
        <v>66</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1.e-002</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黒潮町農業集落排水事業特別会計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1.e-002</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1.e-002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1.e-002</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1.e-002</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1.e-002</v>
      </c>
    </row>
    <row r="30" spans="1:11">
      <c r="A30" s="1089" t="str">
        <f>IF('連結実質赤字比率に係る赤字・黒字の構成分析'!C$40="",NA(),'連結実質赤字比率に係る赤字・黒字の構成分析'!C$40)</f>
        <v>黒潮町宮川奨学資金特別会計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1.e-002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6.e-002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0.26</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4.e-002</v>
      </c>
    </row>
    <row r="31" spans="1:11">
      <c r="A31" s="1089" t="str">
        <f>IF('連結実質赤字比率に係る赤字・黒字の構成分析'!C$39="",NA(),'連結実質赤字比率に係る赤字・黒字の構成分析'!C$39)</f>
        <v>黒潮町住宅新築資金等貸付事業特別会計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6.e-002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8.e-002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8.e-002</v>
      </c>
    </row>
    <row r="32" spans="1:11">
      <c r="A32" s="1089" t="str">
        <f>IF('連結実質赤字比率に係る赤字・黒字の構成分析'!C$38="",NA(),'連結実質赤字比率に係る赤字・黒字の構成分析'!C$38)</f>
        <v>黒潮町後期高齢者医療保険事業特別会計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9.e-002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0.12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0.11</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0.1</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0.1</v>
      </c>
    </row>
    <row r="33" spans="1:16">
      <c r="A33" s="1089" t="str">
        <f>IF('連結実質赤字比率に係る赤字・黒字の構成分析'!C$37="",NA(),'連結実質赤字比率に係る赤字・黒字の構成分析'!C$37)</f>
        <v>黒潮町介護保険事業特別会計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0.78</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1.69</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1.29</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1.35</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0.54</v>
      </c>
    </row>
    <row r="34" spans="1:16">
      <c r="A34" s="1089" t="str">
        <f>IF('連結実質赤字比率に係る赤字・黒字の構成分析'!C$36="",NA(),'連結実質赤字比率に係る赤字・黒字の構成分析'!C$36)</f>
        <v>黒潮町国民健康保険事業特別会計</v>
      </c>
      <c r="B34" s="1089">
        <f>IF(ROUND(VALUE(SUBSTITUTE('連結実質赤字比率に係る赤字・黒字の構成分析'!F$36,"▲","-")),2)&lt;0,ABS(ROUND(VALUE(SUBSTITUTE('連結実質赤字比率に係る赤字・黒字の構成分析'!F$36,"▲","-")),2)),NA())</f>
        <v>4.4400000000000004</v>
      </c>
      <c r="C34" s="1089" t="e">
        <f>IF(ROUND(VALUE(SUBSTITUTE('連結実質赤字比率に係る赤字・黒字の構成分析'!F$36,"▲","-")),2)&gt;=0,ABS(ROUND(VALUE(SUBSTITUTE('連結実質赤字比率に係る赤字・黒字の構成分析'!F$36,"▲","-")),2)),NA())</f>
        <v>#N/A</v>
      </c>
      <c r="D34" s="1089">
        <f>IF(ROUND(VALUE(SUBSTITUTE('連結実質赤字比率に係る赤字・黒字の構成分析'!G$36,"▲","-")),2)&lt;0,ABS(ROUND(VALUE(SUBSTITUTE('連結実質赤字比率に係る赤字・黒字の構成分析'!G$36,"▲","-")),2)),NA())</f>
        <v>2.09</v>
      </c>
      <c r="E34" s="1089" t="e">
        <f>IF(ROUND(VALUE(SUBSTITUTE('連結実質赤字比率に係る赤字・黒字の構成分析'!G$36,"▲","-")),2)&gt;=0,ABS(ROUND(VALUE(SUBSTITUTE('連結実質赤字比率に係る赤字・黒字の構成分析'!G$36,"▲","-")),2)),NA())</f>
        <v>#N/A</v>
      </c>
      <c r="F34" s="1089">
        <f>IF(ROUND(VALUE(SUBSTITUTE('連結実質赤字比率に係る赤字・黒字の構成分析'!H$36,"▲","-")),2)&lt;0,ABS(ROUND(VALUE(SUBSTITUTE('連結実質赤字比率に係る赤字・黒字の構成分析'!H$36,"▲","-")),2)),NA())</f>
        <v>0.35</v>
      </c>
      <c r="G34" s="1089" t="e">
        <f>IF(ROUND(VALUE(SUBSTITUTE('連結実質赤字比率に係る赤字・黒字の構成分析'!H$36,"▲","-")),2)&gt;=0,ABS(ROUND(VALUE(SUBSTITUTE('連結実質赤字比率に係る赤字・黒字の構成分析'!H$36,"▲","-")),2)),NA())</f>
        <v>#N/A</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0.59</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1.06</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5.59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2.78</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2.09</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0.54</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3.44</v>
      </c>
    </row>
    <row r="36" spans="1:16">
      <c r="A36" s="1089" t="str">
        <f>IF('連結実質赤字比率に係る赤字・黒字の構成分析'!C$34="",NA(),'連結実質赤字比率に係る赤字・黒字の構成分析'!C$34)</f>
        <v>黒潮町水道事業特別会計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6.74</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6.78</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6.37</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6.33</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6.47</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113</v>
      </c>
      <c r="C41" s="1090"/>
      <c r="D41" s="1090" t="s">
        <v>115</v>
      </c>
      <c r="E41" s="1090" t="s">
        <v>113</v>
      </c>
      <c r="F41" s="1090"/>
      <c r="G41" s="1090" t="s">
        <v>115</v>
      </c>
      <c r="H41" s="1090" t="s">
        <v>113</v>
      </c>
      <c r="I41" s="1090"/>
      <c r="J41" s="1090" t="s">
        <v>115</v>
      </c>
      <c r="K41" s="1090" t="s">
        <v>113</v>
      </c>
      <c r="L41" s="1090"/>
      <c r="M41" s="1090" t="s">
        <v>115</v>
      </c>
      <c r="N41" s="1090" t="s">
        <v>113</v>
      </c>
      <c r="O41" s="1090"/>
      <c r="P41" s="1090" t="s">
        <v>115</v>
      </c>
    </row>
    <row r="42" spans="1:16">
      <c r="A42" s="1090" t="s">
        <v>117</v>
      </c>
      <c r="B42" s="1090"/>
      <c r="C42" s="1090"/>
      <c r="D42" s="1090">
        <f>'実質公債費比率（分子）の構造'!K$52</f>
        <v>1265</v>
      </c>
      <c r="E42" s="1090"/>
      <c r="F42" s="1090"/>
      <c r="G42" s="1090">
        <f>'実質公債費比率（分子）の構造'!L$52</f>
        <v>1229</v>
      </c>
      <c r="H42" s="1090"/>
      <c r="I42" s="1090"/>
      <c r="J42" s="1090">
        <f>'実質公債費比率（分子）の構造'!M$52</f>
        <v>1199</v>
      </c>
      <c r="K42" s="1090"/>
      <c r="L42" s="1090"/>
      <c r="M42" s="1090">
        <f>'実質公債費比率（分子）の構造'!N$52</f>
        <v>1197</v>
      </c>
      <c r="N42" s="1090"/>
      <c r="O42" s="1090"/>
      <c r="P42" s="1090">
        <f>'実質公債費比率（分子）の構造'!O$52</f>
        <v>1198</v>
      </c>
    </row>
    <row r="43" spans="1:16">
      <c r="A43" s="1090" t="s">
        <v>52</v>
      </c>
      <c r="B43" s="1090">
        <f>'実質公債費比率（分子）の構造'!K$51</f>
        <v>0</v>
      </c>
      <c r="C43" s="1090"/>
      <c r="D43" s="1090"/>
      <c r="E43" s="1090">
        <f>'実質公債費比率（分子）の構造'!L$51</f>
        <v>1</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45</v>
      </c>
      <c r="B44" s="1090" t="str">
        <f>'実質公債費比率（分子）の構造'!K$50</f>
        <v>-</v>
      </c>
      <c r="C44" s="1090"/>
      <c r="D44" s="1090"/>
      <c r="E44" s="1090" t="str">
        <f>'実質公債費比率（分子）の構造'!L$50</f>
        <v>-</v>
      </c>
      <c r="F44" s="1090"/>
      <c r="G44" s="1090"/>
      <c r="H44" s="1090">
        <f>'実質公債費比率（分子）の構造'!M$50</f>
        <v>2</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68</v>
      </c>
      <c r="C45" s="1090"/>
      <c r="D45" s="1090"/>
      <c r="E45" s="1090">
        <f>'実質公債費比率（分子）の構造'!L$49</f>
        <v>57</v>
      </c>
      <c r="F45" s="1090"/>
      <c r="G45" s="1090"/>
      <c r="H45" s="1090">
        <f>'実質公債費比率（分子）の構造'!M$49</f>
        <v>47</v>
      </c>
      <c r="I45" s="1090"/>
      <c r="J45" s="1090"/>
      <c r="K45" s="1090">
        <f>'実質公債費比率（分子）の構造'!N$49</f>
        <v>24</v>
      </c>
      <c r="L45" s="1090"/>
      <c r="M45" s="1090"/>
      <c r="N45" s="1090">
        <f>'実質公債費比率（分子）の構造'!O$49</f>
        <v>24</v>
      </c>
      <c r="O45" s="1090"/>
      <c r="P45" s="1090"/>
    </row>
    <row r="46" spans="1:16">
      <c r="A46" s="1090" t="s">
        <v>43</v>
      </c>
      <c r="B46" s="1090">
        <f>'実質公債費比率（分子）の構造'!K$48</f>
        <v>62</v>
      </c>
      <c r="C46" s="1090"/>
      <c r="D46" s="1090"/>
      <c r="E46" s="1090">
        <f>'実質公債費比率（分子）の構造'!L$48</f>
        <v>61</v>
      </c>
      <c r="F46" s="1090"/>
      <c r="G46" s="1090"/>
      <c r="H46" s="1090">
        <f>'実質公債費比率（分子）の構造'!M$48</f>
        <v>62</v>
      </c>
      <c r="I46" s="1090"/>
      <c r="J46" s="1090"/>
      <c r="K46" s="1090">
        <f>'実質公債費比率（分子）の構造'!N$48</f>
        <v>62</v>
      </c>
      <c r="L46" s="1090"/>
      <c r="M46" s="1090"/>
      <c r="N46" s="1090">
        <f>'実質公債費比率（分子）の構造'!O$48</f>
        <v>61</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1373</v>
      </c>
      <c r="C49" s="1090"/>
      <c r="D49" s="1090"/>
      <c r="E49" s="1090">
        <f>'実質公債費比率（分子）の構造'!L$45</f>
        <v>1398</v>
      </c>
      <c r="F49" s="1090"/>
      <c r="G49" s="1090"/>
      <c r="H49" s="1090">
        <f>'実質公債費比率（分子）の構造'!M$45</f>
        <v>1285</v>
      </c>
      <c r="I49" s="1090"/>
      <c r="J49" s="1090"/>
      <c r="K49" s="1090">
        <f>'実質公債費比率（分子）の構造'!N$45</f>
        <v>1418</v>
      </c>
      <c r="L49" s="1090"/>
      <c r="M49" s="1090"/>
      <c r="N49" s="1090">
        <f>'実質公債費比率（分子）の構造'!O$45</f>
        <v>1496</v>
      </c>
      <c r="O49" s="1090"/>
      <c r="P49" s="1090"/>
    </row>
    <row r="50" spans="1:16">
      <c r="A50" s="1090" t="s">
        <v>58</v>
      </c>
      <c r="B50" s="1090" t="e">
        <f>NA()</f>
        <v>#N/A</v>
      </c>
      <c r="C50" s="1090">
        <f>IF(ISNUMBER('実質公債費比率（分子）の構造'!K$53),'実質公債費比率（分子）の構造'!K$53,NA())</f>
        <v>238</v>
      </c>
      <c r="D50" s="1090" t="e">
        <f>NA()</f>
        <v>#N/A</v>
      </c>
      <c r="E50" s="1090" t="e">
        <f>NA()</f>
        <v>#N/A</v>
      </c>
      <c r="F50" s="1090">
        <f>IF(ISNUMBER('実質公債費比率（分子）の構造'!L$53),'実質公債費比率（分子）の構造'!L$53,NA())</f>
        <v>288</v>
      </c>
      <c r="G50" s="1090" t="e">
        <f>NA()</f>
        <v>#N/A</v>
      </c>
      <c r="H50" s="1090" t="e">
        <f>NA()</f>
        <v>#N/A</v>
      </c>
      <c r="I50" s="1090">
        <f>IF(ISNUMBER('実質公債費比率（分子）の構造'!M$53),'実質公債費比率（分子）の構造'!M$53,NA())</f>
        <v>197</v>
      </c>
      <c r="J50" s="1090" t="e">
        <f>NA()</f>
        <v>#N/A</v>
      </c>
      <c r="K50" s="1090" t="e">
        <f>NA()</f>
        <v>#N/A</v>
      </c>
      <c r="L50" s="1090">
        <f>IF(ISNUMBER('実質公債費比率（分子）の構造'!N$53),'実質公債費比率（分子）の構造'!N$53,NA())</f>
        <v>307</v>
      </c>
      <c r="M50" s="1090" t="e">
        <f>NA()</f>
        <v>#N/A</v>
      </c>
      <c r="N50" s="1090" t="e">
        <f>NA()</f>
        <v>#N/A</v>
      </c>
      <c r="O50" s="1090">
        <f>IF(ISNUMBER('実質公債費比率（分子）の構造'!O$53),'実質公債費比率（分子）の構造'!O$53,NA())</f>
        <v>383</v>
      </c>
      <c r="P50" s="1090" t="e">
        <f>NA()</f>
        <v>#N/A</v>
      </c>
    </row>
    <row r="53" spans="1:16">
      <c r="A53" s="1087" t="s">
        <v>119</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123</v>
      </c>
      <c r="C55" s="1089"/>
      <c r="D55" s="1089" t="s">
        <v>4</v>
      </c>
      <c r="E55" s="1089" t="s">
        <v>123</v>
      </c>
      <c r="F55" s="1089"/>
      <c r="G55" s="1089" t="s">
        <v>4</v>
      </c>
      <c r="H55" s="1089" t="s">
        <v>123</v>
      </c>
      <c r="I55" s="1089"/>
      <c r="J55" s="1089" t="s">
        <v>4</v>
      </c>
      <c r="K55" s="1089" t="s">
        <v>123</v>
      </c>
      <c r="L55" s="1089"/>
      <c r="M55" s="1089" t="s">
        <v>4</v>
      </c>
      <c r="N55" s="1089" t="s">
        <v>123</v>
      </c>
      <c r="O55" s="1089"/>
      <c r="P55" s="1089" t="s">
        <v>4</v>
      </c>
    </row>
    <row r="56" spans="1:16">
      <c r="A56" s="1089" t="s">
        <v>47</v>
      </c>
      <c r="B56" s="1089"/>
      <c r="C56" s="1089"/>
      <c r="D56" s="1089">
        <f>'将来負担比率（分子）の構造'!I$52</f>
        <v>10400</v>
      </c>
      <c r="E56" s="1089"/>
      <c r="F56" s="1089"/>
      <c r="G56" s="1089">
        <f>'将来負担比率（分子）の構造'!J$52</f>
        <v>11548</v>
      </c>
      <c r="H56" s="1089"/>
      <c r="I56" s="1089"/>
      <c r="J56" s="1089">
        <f>'将来負担比率（分子）の構造'!K$52</f>
        <v>12448</v>
      </c>
      <c r="K56" s="1089"/>
      <c r="L56" s="1089"/>
      <c r="M56" s="1089">
        <f>'将来負担比率（分子）の構造'!L$52</f>
        <v>12004</v>
      </c>
      <c r="N56" s="1089"/>
      <c r="O56" s="1089"/>
      <c r="P56" s="1089">
        <f>'将来負担比率（分子）の構造'!M$52</f>
        <v>11503</v>
      </c>
    </row>
    <row r="57" spans="1:16">
      <c r="A57" s="1089" t="s">
        <v>98</v>
      </c>
      <c r="B57" s="1089"/>
      <c r="C57" s="1089"/>
      <c r="D57" s="1089">
        <f>'将来負担比率（分子）の構造'!I$51</f>
        <v>182</v>
      </c>
      <c r="E57" s="1089"/>
      <c r="F57" s="1089"/>
      <c r="G57" s="1089">
        <f>'将来負担比率（分子）の構造'!J$51</f>
        <v>148</v>
      </c>
      <c r="H57" s="1089"/>
      <c r="I57" s="1089"/>
      <c r="J57" s="1089">
        <f>'将来負担比率（分子）の構造'!K$51</f>
        <v>116</v>
      </c>
      <c r="K57" s="1089"/>
      <c r="L57" s="1089"/>
      <c r="M57" s="1089">
        <f>'将来負担比率（分子）の構造'!L$51</f>
        <v>88</v>
      </c>
      <c r="N57" s="1089"/>
      <c r="O57" s="1089"/>
      <c r="P57" s="1089">
        <f>'将来負担比率（分子）の構造'!M$51</f>
        <v>55</v>
      </c>
    </row>
    <row r="58" spans="1:16">
      <c r="A58" s="1089" t="s">
        <v>95</v>
      </c>
      <c r="B58" s="1089"/>
      <c r="C58" s="1089"/>
      <c r="D58" s="1089">
        <f>'将来負担比率（分子）の構造'!I$50</f>
        <v>4633</v>
      </c>
      <c r="E58" s="1089"/>
      <c r="F58" s="1089"/>
      <c r="G58" s="1089">
        <f>'将来負担比率（分子）の構造'!J$50</f>
        <v>5003</v>
      </c>
      <c r="H58" s="1089"/>
      <c r="I58" s="1089"/>
      <c r="J58" s="1089">
        <f>'将来負担比率（分子）の構造'!K$50</f>
        <v>4392</v>
      </c>
      <c r="K58" s="1089"/>
      <c r="L58" s="1089"/>
      <c r="M58" s="1089">
        <f>'将来負担比率（分子）の構造'!L$50</f>
        <v>4572</v>
      </c>
      <c r="N58" s="1089"/>
      <c r="O58" s="1089"/>
      <c r="P58" s="1089">
        <f>'将来負担比率（分子）の構造'!M$50</f>
        <v>4323</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t="str">
        <f>'将来負担比率（分子）の構造'!I$46</f>
        <v>-</v>
      </c>
      <c r="C61" s="1089"/>
      <c r="D61" s="1089"/>
      <c r="E61" s="1089" t="str">
        <f>'将来負担比率（分子）の構造'!J$46</f>
        <v>-</v>
      </c>
      <c r="F61" s="1089"/>
      <c r="G61" s="1089"/>
      <c r="H61" s="1089">
        <f>'将来負担比率（分子）の構造'!K$46</f>
        <v>36</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1534</v>
      </c>
      <c r="C62" s="1089"/>
      <c r="D62" s="1089"/>
      <c r="E62" s="1089">
        <f>'将来負担比率（分子）の構造'!J$45</f>
        <v>1514</v>
      </c>
      <c r="F62" s="1089"/>
      <c r="G62" s="1089"/>
      <c r="H62" s="1089">
        <f>'将来負担比率（分子）の構造'!K$45</f>
        <v>1517</v>
      </c>
      <c r="I62" s="1089"/>
      <c r="J62" s="1089"/>
      <c r="K62" s="1089">
        <f>'将来負担比率（分子）の構造'!L$45</f>
        <v>1407</v>
      </c>
      <c r="L62" s="1089"/>
      <c r="M62" s="1089"/>
      <c r="N62" s="1089">
        <f>'将来負担比率（分子）の構造'!M$45</f>
        <v>1332</v>
      </c>
      <c r="O62" s="1089"/>
      <c r="P62" s="1089"/>
    </row>
    <row r="63" spans="1:16">
      <c r="A63" s="1089" t="s">
        <v>76</v>
      </c>
      <c r="B63" s="1089">
        <f>'将来負担比率（分子）の構造'!I$44</f>
        <v>301</v>
      </c>
      <c r="C63" s="1089"/>
      <c r="D63" s="1089"/>
      <c r="E63" s="1089">
        <f>'将来負担比率（分子）の構造'!J$44</f>
        <v>236</v>
      </c>
      <c r="F63" s="1089"/>
      <c r="G63" s="1089"/>
      <c r="H63" s="1089">
        <f>'将来負担比率（分子）の構造'!K$44</f>
        <v>199</v>
      </c>
      <c r="I63" s="1089"/>
      <c r="J63" s="1089"/>
      <c r="K63" s="1089">
        <f>'将来負担比率（分子）の構造'!L$44</f>
        <v>183</v>
      </c>
      <c r="L63" s="1089"/>
      <c r="M63" s="1089"/>
      <c r="N63" s="1089">
        <f>'将来負担比率（分子）の構造'!M$44</f>
        <v>161</v>
      </c>
      <c r="O63" s="1089"/>
      <c r="P63" s="1089"/>
    </row>
    <row r="64" spans="1:16">
      <c r="A64" s="1089" t="s">
        <v>72</v>
      </c>
      <c r="B64" s="1089">
        <f>'将来負担比率（分子）の構造'!I$43</f>
        <v>810</v>
      </c>
      <c r="C64" s="1089"/>
      <c r="D64" s="1089"/>
      <c r="E64" s="1089">
        <f>'将来負担比率（分子）の構造'!J$43</f>
        <v>770</v>
      </c>
      <c r="F64" s="1089"/>
      <c r="G64" s="1089"/>
      <c r="H64" s="1089">
        <f>'将来負担比率（分子）の構造'!K$43</f>
        <v>755</v>
      </c>
      <c r="I64" s="1089"/>
      <c r="J64" s="1089"/>
      <c r="K64" s="1089">
        <f>'将来負担比率（分子）の構造'!L$43</f>
        <v>731</v>
      </c>
      <c r="L64" s="1089"/>
      <c r="M64" s="1089"/>
      <c r="N64" s="1089">
        <f>'将来負担比率（分子）の構造'!M$43</f>
        <v>695</v>
      </c>
      <c r="O64" s="1089"/>
      <c r="P64" s="1089"/>
    </row>
    <row r="65" spans="1:16">
      <c r="A65" s="1089" t="s">
        <v>71</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64</v>
      </c>
      <c r="B66" s="1089">
        <f>'将来負担比率（分子）の構造'!I$41</f>
        <v>11876</v>
      </c>
      <c r="C66" s="1089"/>
      <c r="D66" s="1089"/>
      <c r="E66" s="1089">
        <f>'将来負担比率（分子）の構造'!J$41</f>
        <v>13555</v>
      </c>
      <c r="F66" s="1089"/>
      <c r="G66" s="1089"/>
      <c r="H66" s="1089">
        <f>'将来負担比率（分子）の構造'!K$41</f>
        <v>14022</v>
      </c>
      <c r="I66" s="1089"/>
      <c r="J66" s="1089"/>
      <c r="K66" s="1089">
        <f>'将来負担比率（分子）の構造'!L$41</f>
        <v>13717</v>
      </c>
      <c r="L66" s="1089"/>
      <c r="M66" s="1089"/>
      <c r="N66" s="1089">
        <f>'将来負担比率（分子）の構造'!M$41</f>
        <v>13021</v>
      </c>
      <c r="O66" s="1089"/>
      <c r="P66" s="1089"/>
    </row>
    <row r="67" spans="1:16">
      <c r="A67" s="1089" t="s">
        <v>101</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55</v>
      </c>
      <c r="B70" s="1092"/>
      <c r="C70" s="1092"/>
      <c r="D70" s="1092"/>
      <c r="E70" s="1092"/>
      <c r="F70" s="1092"/>
    </row>
    <row r="71" spans="1:16">
      <c r="A71" s="1091"/>
      <c r="B71" s="1091" t="str">
        <f>'[2]基金残高に係る経年分析(R1決算)'!F54</f>
        <v>H29</v>
      </c>
      <c r="C71" s="1091" t="str">
        <f>'[2]基金残高に係る経年分析(R1決算)'!G54</f>
        <v>H30</v>
      </c>
      <c r="D71" s="1091" t="str">
        <f>'[2]基金残高に係る経年分析(R1決算)'!H54</f>
        <v>R01</v>
      </c>
    </row>
    <row r="72" spans="1:16">
      <c r="A72" s="1091" t="s">
        <v>118</v>
      </c>
      <c r="B72" s="1093">
        <f>'[2]基金残高に係る経年分析(R1決算)'!F55</f>
        <v>847</v>
      </c>
      <c r="C72" s="1093">
        <f>'[2]基金残高に係る経年分析(R1決算)'!G55</f>
        <v>849</v>
      </c>
      <c r="D72" s="1093">
        <f>'[2]基金残高に係る経年分析(R1決算)'!H55</f>
        <v>866</v>
      </c>
    </row>
    <row r="73" spans="1:16">
      <c r="A73" s="1091" t="s">
        <v>126</v>
      </c>
      <c r="B73" s="1093">
        <f>'[2]基金残高に係る経年分析(R1決算)'!F56</f>
        <v>690</v>
      </c>
      <c r="C73" s="1093">
        <f>'[2]基金残高に係る経年分析(R1決算)'!G56</f>
        <v>751</v>
      </c>
      <c r="D73" s="1093">
        <f>'[2]基金残高に係る経年分析(R1決算)'!H56</f>
        <v>552</v>
      </c>
    </row>
    <row r="74" spans="1:16">
      <c r="A74" s="1091" t="s">
        <v>128</v>
      </c>
      <c r="B74" s="1093">
        <f>'[2]基金残高に係る経年分析(R1決算)'!F57</f>
        <v>3677</v>
      </c>
      <c r="C74" s="1093">
        <f>'[2]基金残高に係る経年分析(R1決算)'!G57</f>
        <v>3757</v>
      </c>
      <c r="D74" s="1093">
        <f>'[2]基金残高に係る経年分析(R1決算)'!H57</f>
        <v>3617</v>
      </c>
    </row>
  </sheetData>
  <sheetProtection algorithmName="SHA-512" hashValue="SlhScIKTztktbBm2NHDuHYwl0owtmFQ2lNjCkcwRbl/5uqdtr6mghVkgum5pTNtN3LFpMcAdwMlTeZ5hiRWgOw==" saltValue="/NpQC6X71gFL6+Zj/Xiah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317</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322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323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326</v>
      </c>
      <c r="S4" s="139"/>
      <c r="T4" s="139"/>
      <c r="U4" s="139"/>
      <c r="V4" s="139"/>
      <c r="W4" s="139"/>
      <c r="X4" s="139"/>
      <c r="Y4" s="144"/>
      <c r="Z4" s="183" t="s">
        <v>329</v>
      </c>
      <c r="AA4" s="139"/>
      <c r="AB4" s="139"/>
      <c r="AC4" s="144"/>
      <c r="AD4" s="183" t="s">
        <v>245</v>
      </c>
      <c r="AE4" s="139"/>
      <c r="AF4" s="139"/>
      <c r="AG4" s="139"/>
      <c r="AH4" s="139"/>
      <c r="AI4" s="139"/>
      <c r="AJ4" s="139"/>
      <c r="AK4" s="144"/>
      <c r="AL4" s="183" t="s">
        <v>329</v>
      </c>
      <c r="AM4" s="139"/>
      <c r="AN4" s="139"/>
      <c r="AO4" s="144"/>
      <c r="AP4" s="301" t="s">
        <v>332</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329</v>
      </c>
      <c r="BP4" s="301"/>
      <c r="BQ4" s="301"/>
      <c r="BR4" s="301"/>
      <c r="BS4" s="301" t="s">
        <v>333</v>
      </c>
      <c r="BT4" s="301"/>
      <c r="BU4" s="301"/>
      <c r="BV4" s="301"/>
      <c r="BW4" s="301"/>
      <c r="BX4" s="301"/>
      <c r="BY4" s="301"/>
      <c r="BZ4" s="301"/>
      <c r="CA4" s="301"/>
      <c r="CB4" s="301"/>
      <c r="CD4" s="183" t="s">
        <v>334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328</v>
      </c>
      <c r="C5" s="268"/>
      <c r="D5" s="268"/>
      <c r="E5" s="268"/>
      <c r="F5" s="268"/>
      <c r="G5" s="268"/>
      <c r="H5" s="268"/>
      <c r="I5" s="268"/>
      <c r="J5" s="268"/>
      <c r="K5" s="268"/>
      <c r="L5" s="268"/>
      <c r="M5" s="268"/>
      <c r="N5" s="268"/>
      <c r="O5" s="268"/>
      <c r="P5" s="268"/>
      <c r="Q5" s="271"/>
      <c r="R5" s="276">
        <v>822988</v>
      </c>
      <c r="S5" s="279"/>
      <c r="T5" s="279"/>
      <c r="U5" s="279"/>
      <c r="V5" s="279"/>
      <c r="W5" s="279"/>
      <c r="X5" s="279"/>
      <c r="Y5" s="281"/>
      <c r="Z5" s="284">
        <v>8.5</v>
      </c>
      <c r="AA5" s="284"/>
      <c r="AB5" s="284"/>
      <c r="AC5" s="284"/>
      <c r="AD5" s="289">
        <v>822480</v>
      </c>
      <c r="AE5" s="289"/>
      <c r="AF5" s="289"/>
      <c r="AG5" s="289"/>
      <c r="AH5" s="289"/>
      <c r="AI5" s="289"/>
      <c r="AJ5" s="289"/>
      <c r="AK5" s="289"/>
      <c r="AL5" s="294">
        <v>17</v>
      </c>
      <c r="AM5" s="296"/>
      <c r="AN5" s="296"/>
      <c r="AO5" s="298"/>
      <c r="AP5" s="262" t="s">
        <v>335</v>
      </c>
      <c r="AQ5" s="268"/>
      <c r="AR5" s="268"/>
      <c r="AS5" s="268"/>
      <c r="AT5" s="268"/>
      <c r="AU5" s="268"/>
      <c r="AV5" s="268"/>
      <c r="AW5" s="268"/>
      <c r="AX5" s="268"/>
      <c r="AY5" s="268"/>
      <c r="AZ5" s="268"/>
      <c r="BA5" s="268"/>
      <c r="BB5" s="268"/>
      <c r="BC5" s="268"/>
      <c r="BD5" s="268"/>
      <c r="BE5" s="268"/>
      <c r="BF5" s="271"/>
      <c r="BG5" s="277">
        <v>822988</v>
      </c>
      <c r="BH5" s="219"/>
      <c r="BI5" s="219"/>
      <c r="BJ5" s="219"/>
      <c r="BK5" s="219"/>
      <c r="BL5" s="219"/>
      <c r="BM5" s="219"/>
      <c r="BN5" s="282"/>
      <c r="BO5" s="285">
        <v>100</v>
      </c>
      <c r="BP5" s="285"/>
      <c r="BQ5" s="285"/>
      <c r="BR5" s="285"/>
      <c r="BS5" s="290">
        <v>439</v>
      </c>
      <c r="BT5" s="290"/>
      <c r="BU5" s="290"/>
      <c r="BV5" s="290"/>
      <c r="BW5" s="290"/>
      <c r="BX5" s="290"/>
      <c r="BY5" s="290"/>
      <c r="BZ5" s="290"/>
      <c r="CA5" s="290"/>
      <c r="CB5" s="331"/>
      <c r="CC5" s="36"/>
      <c r="CD5" s="183" t="s">
        <v>332</v>
      </c>
      <c r="CE5" s="139"/>
      <c r="CF5" s="139"/>
      <c r="CG5" s="139"/>
      <c r="CH5" s="139"/>
      <c r="CI5" s="139"/>
      <c r="CJ5" s="139"/>
      <c r="CK5" s="139"/>
      <c r="CL5" s="139"/>
      <c r="CM5" s="139"/>
      <c r="CN5" s="139"/>
      <c r="CO5" s="139"/>
      <c r="CP5" s="139"/>
      <c r="CQ5" s="144"/>
      <c r="CR5" s="183" t="s">
        <v>338</v>
      </c>
      <c r="CS5" s="139"/>
      <c r="CT5" s="139"/>
      <c r="CU5" s="139"/>
      <c r="CV5" s="139"/>
      <c r="CW5" s="139"/>
      <c r="CX5" s="139"/>
      <c r="CY5" s="144"/>
      <c r="CZ5" s="183" t="s">
        <v>329</v>
      </c>
      <c r="DA5" s="139"/>
      <c r="DB5" s="139"/>
      <c r="DC5" s="144"/>
      <c r="DD5" s="183" t="s">
        <v>339</v>
      </c>
      <c r="DE5" s="139"/>
      <c r="DF5" s="139"/>
      <c r="DG5" s="139"/>
      <c r="DH5" s="139"/>
      <c r="DI5" s="139"/>
      <c r="DJ5" s="139"/>
      <c r="DK5" s="139"/>
      <c r="DL5" s="139"/>
      <c r="DM5" s="139"/>
      <c r="DN5" s="139"/>
      <c r="DO5" s="139"/>
      <c r="DP5" s="144"/>
      <c r="DQ5" s="183" t="s">
        <v>341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342</v>
      </c>
      <c r="C6" s="36"/>
      <c r="D6" s="36"/>
      <c r="E6" s="36"/>
      <c r="F6" s="36"/>
      <c r="G6" s="36"/>
      <c r="H6" s="36"/>
      <c r="I6" s="36"/>
      <c r="J6" s="36"/>
      <c r="K6" s="36"/>
      <c r="L6" s="36"/>
      <c r="M6" s="36"/>
      <c r="N6" s="36"/>
      <c r="O6" s="36"/>
      <c r="P6" s="36"/>
      <c r="Q6" s="272"/>
      <c r="R6" s="277">
        <v>73879</v>
      </c>
      <c r="S6" s="219"/>
      <c r="T6" s="219"/>
      <c r="U6" s="219"/>
      <c r="V6" s="219"/>
      <c r="W6" s="219"/>
      <c r="X6" s="219"/>
      <c r="Y6" s="282"/>
      <c r="Z6" s="285">
        <v>0.8</v>
      </c>
      <c r="AA6" s="285"/>
      <c r="AB6" s="285"/>
      <c r="AC6" s="285"/>
      <c r="AD6" s="290">
        <v>73879</v>
      </c>
      <c r="AE6" s="290"/>
      <c r="AF6" s="290"/>
      <c r="AG6" s="290"/>
      <c r="AH6" s="290"/>
      <c r="AI6" s="290"/>
      <c r="AJ6" s="290"/>
      <c r="AK6" s="290"/>
      <c r="AL6" s="286">
        <v>1.5</v>
      </c>
      <c r="AM6" s="240"/>
      <c r="AN6" s="240"/>
      <c r="AO6" s="299"/>
      <c r="AP6" s="263" t="s">
        <v>344</v>
      </c>
      <c r="AQ6" s="36"/>
      <c r="AR6" s="36"/>
      <c r="AS6" s="36"/>
      <c r="AT6" s="36"/>
      <c r="AU6" s="36"/>
      <c r="AV6" s="36"/>
      <c r="AW6" s="36"/>
      <c r="AX6" s="36"/>
      <c r="AY6" s="36"/>
      <c r="AZ6" s="36"/>
      <c r="BA6" s="36"/>
      <c r="BB6" s="36"/>
      <c r="BC6" s="36"/>
      <c r="BD6" s="36"/>
      <c r="BE6" s="36"/>
      <c r="BF6" s="272"/>
      <c r="BG6" s="277">
        <v>822988</v>
      </c>
      <c r="BH6" s="219"/>
      <c r="BI6" s="219"/>
      <c r="BJ6" s="219"/>
      <c r="BK6" s="219"/>
      <c r="BL6" s="219"/>
      <c r="BM6" s="219"/>
      <c r="BN6" s="282"/>
      <c r="BO6" s="285">
        <v>100</v>
      </c>
      <c r="BP6" s="285"/>
      <c r="BQ6" s="285"/>
      <c r="BR6" s="285"/>
      <c r="BS6" s="290">
        <v>439</v>
      </c>
      <c r="BT6" s="290"/>
      <c r="BU6" s="290"/>
      <c r="BV6" s="290"/>
      <c r="BW6" s="290"/>
      <c r="BX6" s="290"/>
      <c r="BY6" s="290"/>
      <c r="BZ6" s="290"/>
      <c r="CA6" s="290"/>
      <c r="CB6" s="331"/>
      <c r="CD6" s="262" t="s">
        <v>345</v>
      </c>
      <c r="CE6" s="268"/>
      <c r="CF6" s="268"/>
      <c r="CG6" s="268"/>
      <c r="CH6" s="268"/>
      <c r="CI6" s="268"/>
      <c r="CJ6" s="268"/>
      <c r="CK6" s="268"/>
      <c r="CL6" s="268"/>
      <c r="CM6" s="268"/>
      <c r="CN6" s="268"/>
      <c r="CO6" s="268"/>
      <c r="CP6" s="268"/>
      <c r="CQ6" s="271"/>
      <c r="CR6" s="277">
        <v>70195</v>
      </c>
      <c r="CS6" s="219"/>
      <c r="CT6" s="219"/>
      <c r="CU6" s="219"/>
      <c r="CV6" s="219"/>
      <c r="CW6" s="219"/>
      <c r="CX6" s="219"/>
      <c r="CY6" s="282"/>
      <c r="CZ6" s="294">
        <v>0.7</v>
      </c>
      <c r="DA6" s="296"/>
      <c r="DB6" s="296"/>
      <c r="DC6" s="342"/>
      <c r="DD6" s="291" t="s">
        <v>209</v>
      </c>
      <c r="DE6" s="219"/>
      <c r="DF6" s="219"/>
      <c r="DG6" s="219"/>
      <c r="DH6" s="219"/>
      <c r="DI6" s="219"/>
      <c r="DJ6" s="219"/>
      <c r="DK6" s="219"/>
      <c r="DL6" s="219"/>
      <c r="DM6" s="219"/>
      <c r="DN6" s="219"/>
      <c r="DO6" s="219"/>
      <c r="DP6" s="282"/>
      <c r="DQ6" s="291">
        <v>70195</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1490</v>
      </c>
      <c r="S7" s="219"/>
      <c r="T7" s="219"/>
      <c r="U7" s="219"/>
      <c r="V7" s="219"/>
      <c r="W7" s="219"/>
      <c r="X7" s="219"/>
      <c r="Y7" s="282"/>
      <c r="Z7" s="285">
        <v>0</v>
      </c>
      <c r="AA7" s="285"/>
      <c r="AB7" s="285"/>
      <c r="AC7" s="285"/>
      <c r="AD7" s="290">
        <v>1490</v>
      </c>
      <c r="AE7" s="290"/>
      <c r="AF7" s="290"/>
      <c r="AG7" s="290"/>
      <c r="AH7" s="290"/>
      <c r="AI7" s="290"/>
      <c r="AJ7" s="290"/>
      <c r="AK7" s="290"/>
      <c r="AL7" s="286">
        <v>0</v>
      </c>
      <c r="AM7" s="240"/>
      <c r="AN7" s="240"/>
      <c r="AO7" s="299"/>
      <c r="AP7" s="263" t="s">
        <v>346</v>
      </c>
      <c r="AQ7" s="36"/>
      <c r="AR7" s="36"/>
      <c r="AS7" s="36"/>
      <c r="AT7" s="36"/>
      <c r="AU7" s="36"/>
      <c r="AV7" s="36"/>
      <c r="AW7" s="36"/>
      <c r="AX7" s="36"/>
      <c r="AY7" s="36"/>
      <c r="AZ7" s="36"/>
      <c r="BA7" s="36"/>
      <c r="BB7" s="36"/>
      <c r="BC7" s="36"/>
      <c r="BD7" s="36"/>
      <c r="BE7" s="36"/>
      <c r="BF7" s="272"/>
      <c r="BG7" s="277">
        <v>345804</v>
      </c>
      <c r="BH7" s="219"/>
      <c r="BI7" s="219"/>
      <c r="BJ7" s="219"/>
      <c r="BK7" s="219"/>
      <c r="BL7" s="219"/>
      <c r="BM7" s="219"/>
      <c r="BN7" s="282"/>
      <c r="BO7" s="285">
        <v>42</v>
      </c>
      <c r="BP7" s="285"/>
      <c r="BQ7" s="285"/>
      <c r="BR7" s="285"/>
      <c r="BS7" s="290">
        <v>439</v>
      </c>
      <c r="BT7" s="290"/>
      <c r="BU7" s="290"/>
      <c r="BV7" s="290"/>
      <c r="BW7" s="290"/>
      <c r="BX7" s="290"/>
      <c r="BY7" s="290"/>
      <c r="BZ7" s="290"/>
      <c r="CA7" s="290"/>
      <c r="CB7" s="331"/>
      <c r="CD7" s="263" t="s">
        <v>349</v>
      </c>
      <c r="CE7" s="36"/>
      <c r="CF7" s="36"/>
      <c r="CG7" s="36"/>
      <c r="CH7" s="36"/>
      <c r="CI7" s="36"/>
      <c r="CJ7" s="36"/>
      <c r="CK7" s="36"/>
      <c r="CL7" s="36"/>
      <c r="CM7" s="36"/>
      <c r="CN7" s="36"/>
      <c r="CO7" s="36"/>
      <c r="CP7" s="36"/>
      <c r="CQ7" s="272"/>
      <c r="CR7" s="277">
        <v>2245294</v>
      </c>
      <c r="CS7" s="219"/>
      <c r="CT7" s="219"/>
      <c r="CU7" s="219"/>
      <c r="CV7" s="219"/>
      <c r="CW7" s="219"/>
      <c r="CX7" s="219"/>
      <c r="CY7" s="282"/>
      <c r="CZ7" s="285">
        <v>23.7</v>
      </c>
      <c r="DA7" s="285"/>
      <c r="DB7" s="285"/>
      <c r="DC7" s="285"/>
      <c r="DD7" s="291">
        <v>238333</v>
      </c>
      <c r="DE7" s="219"/>
      <c r="DF7" s="219"/>
      <c r="DG7" s="219"/>
      <c r="DH7" s="219"/>
      <c r="DI7" s="219"/>
      <c r="DJ7" s="219"/>
      <c r="DK7" s="219"/>
      <c r="DL7" s="219"/>
      <c r="DM7" s="219"/>
      <c r="DN7" s="219"/>
      <c r="DO7" s="219"/>
      <c r="DP7" s="282"/>
      <c r="DQ7" s="291">
        <v>1737570</v>
      </c>
      <c r="DR7" s="219"/>
      <c r="DS7" s="219"/>
      <c r="DT7" s="219"/>
      <c r="DU7" s="219"/>
      <c r="DV7" s="219"/>
      <c r="DW7" s="219"/>
      <c r="DX7" s="219"/>
      <c r="DY7" s="219"/>
      <c r="DZ7" s="219"/>
      <c r="EA7" s="219"/>
      <c r="EB7" s="219"/>
      <c r="EC7" s="332"/>
    </row>
    <row r="8" spans="2:143" ht="11.25" customHeight="1">
      <c r="B8" s="263" t="s">
        <v>350</v>
      </c>
      <c r="C8" s="36"/>
      <c r="D8" s="36"/>
      <c r="E8" s="36"/>
      <c r="F8" s="36"/>
      <c r="G8" s="36"/>
      <c r="H8" s="36"/>
      <c r="I8" s="36"/>
      <c r="J8" s="36"/>
      <c r="K8" s="36"/>
      <c r="L8" s="36"/>
      <c r="M8" s="36"/>
      <c r="N8" s="36"/>
      <c r="O8" s="36"/>
      <c r="P8" s="36"/>
      <c r="Q8" s="272"/>
      <c r="R8" s="277">
        <v>3342</v>
      </c>
      <c r="S8" s="219"/>
      <c r="T8" s="219"/>
      <c r="U8" s="219"/>
      <c r="V8" s="219"/>
      <c r="W8" s="219"/>
      <c r="X8" s="219"/>
      <c r="Y8" s="282"/>
      <c r="Z8" s="285">
        <v>0</v>
      </c>
      <c r="AA8" s="285"/>
      <c r="AB8" s="285"/>
      <c r="AC8" s="285"/>
      <c r="AD8" s="290">
        <v>3342</v>
      </c>
      <c r="AE8" s="290"/>
      <c r="AF8" s="290"/>
      <c r="AG8" s="290"/>
      <c r="AH8" s="290"/>
      <c r="AI8" s="290"/>
      <c r="AJ8" s="290"/>
      <c r="AK8" s="290"/>
      <c r="AL8" s="286">
        <v>0.1</v>
      </c>
      <c r="AM8" s="240"/>
      <c r="AN8" s="240"/>
      <c r="AO8" s="299"/>
      <c r="AP8" s="263" t="s">
        <v>124</v>
      </c>
      <c r="AQ8" s="36"/>
      <c r="AR8" s="36"/>
      <c r="AS8" s="36"/>
      <c r="AT8" s="36"/>
      <c r="AU8" s="36"/>
      <c r="AV8" s="36"/>
      <c r="AW8" s="36"/>
      <c r="AX8" s="36"/>
      <c r="AY8" s="36"/>
      <c r="AZ8" s="36"/>
      <c r="BA8" s="36"/>
      <c r="BB8" s="36"/>
      <c r="BC8" s="36"/>
      <c r="BD8" s="36"/>
      <c r="BE8" s="36"/>
      <c r="BF8" s="272"/>
      <c r="BG8" s="277">
        <v>16777</v>
      </c>
      <c r="BH8" s="219"/>
      <c r="BI8" s="219"/>
      <c r="BJ8" s="219"/>
      <c r="BK8" s="219"/>
      <c r="BL8" s="219"/>
      <c r="BM8" s="219"/>
      <c r="BN8" s="282"/>
      <c r="BO8" s="285">
        <v>2</v>
      </c>
      <c r="BP8" s="285"/>
      <c r="BQ8" s="285"/>
      <c r="BR8" s="285"/>
      <c r="BS8" s="291" t="s">
        <v>209</v>
      </c>
      <c r="BT8" s="219"/>
      <c r="BU8" s="219"/>
      <c r="BV8" s="219"/>
      <c r="BW8" s="219"/>
      <c r="BX8" s="219"/>
      <c r="BY8" s="219"/>
      <c r="BZ8" s="219"/>
      <c r="CA8" s="219"/>
      <c r="CB8" s="332"/>
      <c r="CD8" s="263" t="s">
        <v>353</v>
      </c>
      <c r="CE8" s="36"/>
      <c r="CF8" s="36"/>
      <c r="CG8" s="36"/>
      <c r="CH8" s="36"/>
      <c r="CI8" s="36"/>
      <c r="CJ8" s="36"/>
      <c r="CK8" s="36"/>
      <c r="CL8" s="36"/>
      <c r="CM8" s="36"/>
      <c r="CN8" s="36"/>
      <c r="CO8" s="36"/>
      <c r="CP8" s="36"/>
      <c r="CQ8" s="272"/>
      <c r="CR8" s="277">
        <v>2092101</v>
      </c>
      <c r="CS8" s="219"/>
      <c r="CT8" s="219"/>
      <c r="CU8" s="219"/>
      <c r="CV8" s="219"/>
      <c r="CW8" s="219"/>
      <c r="CX8" s="219"/>
      <c r="CY8" s="282"/>
      <c r="CZ8" s="285">
        <v>22</v>
      </c>
      <c r="DA8" s="285"/>
      <c r="DB8" s="285"/>
      <c r="DC8" s="285"/>
      <c r="DD8" s="291">
        <v>3973</v>
      </c>
      <c r="DE8" s="219"/>
      <c r="DF8" s="219"/>
      <c r="DG8" s="219"/>
      <c r="DH8" s="219"/>
      <c r="DI8" s="219"/>
      <c r="DJ8" s="219"/>
      <c r="DK8" s="219"/>
      <c r="DL8" s="219"/>
      <c r="DM8" s="219"/>
      <c r="DN8" s="219"/>
      <c r="DO8" s="219"/>
      <c r="DP8" s="282"/>
      <c r="DQ8" s="291">
        <v>1363167</v>
      </c>
      <c r="DR8" s="219"/>
      <c r="DS8" s="219"/>
      <c r="DT8" s="219"/>
      <c r="DU8" s="219"/>
      <c r="DV8" s="219"/>
      <c r="DW8" s="219"/>
      <c r="DX8" s="219"/>
      <c r="DY8" s="219"/>
      <c r="DZ8" s="219"/>
      <c r="EA8" s="219"/>
      <c r="EB8" s="219"/>
      <c r="EC8" s="332"/>
    </row>
    <row r="9" spans="2:143" ht="11.25" customHeight="1">
      <c r="B9" s="263" t="s">
        <v>352</v>
      </c>
      <c r="C9" s="36"/>
      <c r="D9" s="36"/>
      <c r="E9" s="36"/>
      <c r="F9" s="36"/>
      <c r="G9" s="36"/>
      <c r="H9" s="36"/>
      <c r="I9" s="36"/>
      <c r="J9" s="36"/>
      <c r="K9" s="36"/>
      <c r="L9" s="36"/>
      <c r="M9" s="36"/>
      <c r="N9" s="36"/>
      <c r="O9" s="36"/>
      <c r="P9" s="36"/>
      <c r="Q9" s="272"/>
      <c r="R9" s="277">
        <v>1836</v>
      </c>
      <c r="S9" s="219"/>
      <c r="T9" s="219"/>
      <c r="U9" s="219"/>
      <c r="V9" s="219"/>
      <c r="W9" s="219"/>
      <c r="X9" s="219"/>
      <c r="Y9" s="282"/>
      <c r="Z9" s="285">
        <v>0</v>
      </c>
      <c r="AA9" s="285"/>
      <c r="AB9" s="285"/>
      <c r="AC9" s="285"/>
      <c r="AD9" s="290">
        <v>1836</v>
      </c>
      <c r="AE9" s="290"/>
      <c r="AF9" s="290"/>
      <c r="AG9" s="290"/>
      <c r="AH9" s="290"/>
      <c r="AI9" s="290"/>
      <c r="AJ9" s="290"/>
      <c r="AK9" s="290"/>
      <c r="AL9" s="286">
        <v>0</v>
      </c>
      <c r="AM9" s="240"/>
      <c r="AN9" s="240"/>
      <c r="AO9" s="299"/>
      <c r="AP9" s="263" t="s">
        <v>354</v>
      </c>
      <c r="AQ9" s="36"/>
      <c r="AR9" s="36"/>
      <c r="AS9" s="36"/>
      <c r="AT9" s="36"/>
      <c r="AU9" s="36"/>
      <c r="AV9" s="36"/>
      <c r="AW9" s="36"/>
      <c r="AX9" s="36"/>
      <c r="AY9" s="36"/>
      <c r="AZ9" s="36"/>
      <c r="BA9" s="36"/>
      <c r="BB9" s="36"/>
      <c r="BC9" s="36"/>
      <c r="BD9" s="36"/>
      <c r="BE9" s="36"/>
      <c r="BF9" s="272"/>
      <c r="BG9" s="277">
        <v>309611</v>
      </c>
      <c r="BH9" s="219"/>
      <c r="BI9" s="219"/>
      <c r="BJ9" s="219"/>
      <c r="BK9" s="219"/>
      <c r="BL9" s="219"/>
      <c r="BM9" s="219"/>
      <c r="BN9" s="282"/>
      <c r="BO9" s="285">
        <v>37.6</v>
      </c>
      <c r="BP9" s="285"/>
      <c r="BQ9" s="285"/>
      <c r="BR9" s="285"/>
      <c r="BS9" s="291" t="s">
        <v>209</v>
      </c>
      <c r="BT9" s="219"/>
      <c r="BU9" s="219"/>
      <c r="BV9" s="219"/>
      <c r="BW9" s="219"/>
      <c r="BX9" s="219"/>
      <c r="BY9" s="219"/>
      <c r="BZ9" s="219"/>
      <c r="CA9" s="219"/>
      <c r="CB9" s="332"/>
      <c r="CD9" s="263" t="s">
        <v>357</v>
      </c>
      <c r="CE9" s="36"/>
      <c r="CF9" s="36"/>
      <c r="CG9" s="36"/>
      <c r="CH9" s="36"/>
      <c r="CI9" s="36"/>
      <c r="CJ9" s="36"/>
      <c r="CK9" s="36"/>
      <c r="CL9" s="36"/>
      <c r="CM9" s="36"/>
      <c r="CN9" s="36"/>
      <c r="CO9" s="36"/>
      <c r="CP9" s="36"/>
      <c r="CQ9" s="272"/>
      <c r="CR9" s="277">
        <v>510479</v>
      </c>
      <c r="CS9" s="219"/>
      <c r="CT9" s="219"/>
      <c r="CU9" s="219"/>
      <c r="CV9" s="219"/>
      <c r="CW9" s="219"/>
      <c r="CX9" s="219"/>
      <c r="CY9" s="282"/>
      <c r="CZ9" s="285">
        <v>5.4</v>
      </c>
      <c r="DA9" s="285"/>
      <c r="DB9" s="285"/>
      <c r="DC9" s="285"/>
      <c r="DD9" s="291">
        <v>19121</v>
      </c>
      <c r="DE9" s="219"/>
      <c r="DF9" s="219"/>
      <c r="DG9" s="219"/>
      <c r="DH9" s="219"/>
      <c r="DI9" s="219"/>
      <c r="DJ9" s="219"/>
      <c r="DK9" s="219"/>
      <c r="DL9" s="219"/>
      <c r="DM9" s="219"/>
      <c r="DN9" s="219"/>
      <c r="DO9" s="219"/>
      <c r="DP9" s="282"/>
      <c r="DQ9" s="291">
        <v>463588</v>
      </c>
      <c r="DR9" s="219"/>
      <c r="DS9" s="219"/>
      <c r="DT9" s="219"/>
      <c r="DU9" s="219"/>
      <c r="DV9" s="219"/>
      <c r="DW9" s="219"/>
      <c r="DX9" s="219"/>
      <c r="DY9" s="219"/>
      <c r="DZ9" s="219"/>
      <c r="EA9" s="219"/>
      <c r="EB9" s="219"/>
      <c r="EC9" s="332"/>
    </row>
    <row r="10" spans="2:143" ht="11.25" customHeight="1">
      <c r="B10" s="263" t="s">
        <v>127</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200</v>
      </c>
      <c r="AQ10" s="36"/>
      <c r="AR10" s="36"/>
      <c r="AS10" s="36"/>
      <c r="AT10" s="36"/>
      <c r="AU10" s="36"/>
      <c r="AV10" s="36"/>
      <c r="AW10" s="36"/>
      <c r="AX10" s="36"/>
      <c r="AY10" s="36"/>
      <c r="AZ10" s="36"/>
      <c r="BA10" s="36"/>
      <c r="BB10" s="36"/>
      <c r="BC10" s="36"/>
      <c r="BD10" s="36"/>
      <c r="BE10" s="36"/>
      <c r="BF10" s="272"/>
      <c r="BG10" s="277">
        <v>12748</v>
      </c>
      <c r="BH10" s="219"/>
      <c r="BI10" s="219"/>
      <c r="BJ10" s="219"/>
      <c r="BK10" s="219"/>
      <c r="BL10" s="219"/>
      <c r="BM10" s="219"/>
      <c r="BN10" s="282"/>
      <c r="BO10" s="285">
        <v>1.5</v>
      </c>
      <c r="BP10" s="285"/>
      <c r="BQ10" s="285"/>
      <c r="BR10" s="285"/>
      <c r="BS10" s="291" t="s">
        <v>209</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57530</v>
      </c>
      <c r="CS10" s="219"/>
      <c r="CT10" s="219"/>
      <c r="CU10" s="219"/>
      <c r="CV10" s="219"/>
      <c r="CW10" s="219"/>
      <c r="CX10" s="219"/>
      <c r="CY10" s="282"/>
      <c r="CZ10" s="285">
        <v>0.6</v>
      </c>
      <c r="DA10" s="285"/>
      <c r="DB10" s="285"/>
      <c r="DC10" s="285"/>
      <c r="DD10" s="291" t="s">
        <v>209</v>
      </c>
      <c r="DE10" s="219"/>
      <c r="DF10" s="219"/>
      <c r="DG10" s="219"/>
      <c r="DH10" s="219"/>
      <c r="DI10" s="219"/>
      <c r="DJ10" s="219"/>
      <c r="DK10" s="219"/>
      <c r="DL10" s="219"/>
      <c r="DM10" s="219"/>
      <c r="DN10" s="219"/>
      <c r="DO10" s="219"/>
      <c r="DP10" s="282"/>
      <c r="DQ10" s="291">
        <v>57152</v>
      </c>
      <c r="DR10" s="219"/>
      <c r="DS10" s="219"/>
      <c r="DT10" s="219"/>
      <c r="DU10" s="219"/>
      <c r="DV10" s="219"/>
      <c r="DW10" s="219"/>
      <c r="DX10" s="219"/>
      <c r="DY10" s="219"/>
      <c r="DZ10" s="219"/>
      <c r="EA10" s="219"/>
      <c r="EB10" s="219"/>
      <c r="EC10" s="332"/>
    </row>
    <row r="11" spans="2:143" ht="11.25" customHeight="1">
      <c r="B11" s="263" t="s">
        <v>108</v>
      </c>
      <c r="C11" s="36"/>
      <c r="D11" s="36"/>
      <c r="E11" s="36"/>
      <c r="F11" s="36"/>
      <c r="G11" s="36"/>
      <c r="H11" s="36"/>
      <c r="I11" s="36"/>
      <c r="J11" s="36"/>
      <c r="K11" s="36"/>
      <c r="L11" s="36"/>
      <c r="M11" s="36"/>
      <c r="N11" s="36"/>
      <c r="O11" s="36"/>
      <c r="P11" s="36"/>
      <c r="Q11" s="272"/>
      <c r="R11" s="277">
        <v>183703</v>
      </c>
      <c r="S11" s="219"/>
      <c r="T11" s="219"/>
      <c r="U11" s="219"/>
      <c r="V11" s="219"/>
      <c r="W11" s="219"/>
      <c r="X11" s="219"/>
      <c r="Y11" s="282"/>
      <c r="Z11" s="286">
        <v>1.9</v>
      </c>
      <c r="AA11" s="240"/>
      <c r="AB11" s="240"/>
      <c r="AC11" s="288"/>
      <c r="AD11" s="291">
        <v>183703</v>
      </c>
      <c r="AE11" s="219"/>
      <c r="AF11" s="219"/>
      <c r="AG11" s="219"/>
      <c r="AH11" s="219"/>
      <c r="AI11" s="219"/>
      <c r="AJ11" s="219"/>
      <c r="AK11" s="282"/>
      <c r="AL11" s="286">
        <v>3.8</v>
      </c>
      <c r="AM11" s="240"/>
      <c r="AN11" s="240"/>
      <c r="AO11" s="299"/>
      <c r="AP11" s="263" t="s">
        <v>360</v>
      </c>
      <c r="AQ11" s="36"/>
      <c r="AR11" s="36"/>
      <c r="AS11" s="36"/>
      <c r="AT11" s="36"/>
      <c r="AU11" s="36"/>
      <c r="AV11" s="36"/>
      <c r="AW11" s="36"/>
      <c r="AX11" s="36"/>
      <c r="AY11" s="36"/>
      <c r="AZ11" s="36"/>
      <c r="BA11" s="36"/>
      <c r="BB11" s="36"/>
      <c r="BC11" s="36"/>
      <c r="BD11" s="36"/>
      <c r="BE11" s="36"/>
      <c r="BF11" s="272"/>
      <c r="BG11" s="277">
        <v>6668</v>
      </c>
      <c r="BH11" s="219"/>
      <c r="BI11" s="219"/>
      <c r="BJ11" s="219"/>
      <c r="BK11" s="219"/>
      <c r="BL11" s="219"/>
      <c r="BM11" s="219"/>
      <c r="BN11" s="282"/>
      <c r="BO11" s="285">
        <v>0.8</v>
      </c>
      <c r="BP11" s="285"/>
      <c r="BQ11" s="285"/>
      <c r="BR11" s="285"/>
      <c r="BS11" s="291">
        <v>439</v>
      </c>
      <c r="BT11" s="219"/>
      <c r="BU11" s="219"/>
      <c r="BV11" s="219"/>
      <c r="BW11" s="219"/>
      <c r="BX11" s="219"/>
      <c r="BY11" s="219"/>
      <c r="BZ11" s="219"/>
      <c r="CA11" s="219"/>
      <c r="CB11" s="332"/>
      <c r="CD11" s="263" t="s">
        <v>363</v>
      </c>
      <c r="CE11" s="36"/>
      <c r="CF11" s="36"/>
      <c r="CG11" s="36"/>
      <c r="CH11" s="36"/>
      <c r="CI11" s="36"/>
      <c r="CJ11" s="36"/>
      <c r="CK11" s="36"/>
      <c r="CL11" s="36"/>
      <c r="CM11" s="36"/>
      <c r="CN11" s="36"/>
      <c r="CO11" s="36"/>
      <c r="CP11" s="36"/>
      <c r="CQ11" s="272"/>
      <c r="CR11" s="277">
        <v>571938</v>
      </c>
      <c r="CS11" s="219"/>
      <c r="CT11" s="219"/>
      <c r="CU11" s="219"/>
      <c r="CV11" s="219"/>
      <c r="CW11" s="219"/>
      <c r="CX11" s="219"/>
      <c r="CY11" s="282"/>
      <c r="CZ11" s="285">
        <v>6</v>
      </c>
      <c r="DA11" s="285"/>
      <c r="DB11" s="285"/>
      <c r="DC11" s="285"/>
      <c r="DD11" s="291">
        <v>188134</v>
      </c>
      <c r="DE11" s="219"/>
      <c r="DF11" s="219"/>
      <c r="DG11" s="219"/>
      <c r="DH11" s="219"/>
      <c r="DI11" s="219"/>
      <c r="DJ11" s="219"/>
      <c r="DK11" s="219"/>
      <c r="DL11" s="219"/>
      <c r="DM11" s="219"/>
      <c r="DN11" s="219"/>
      <c r="DO11" s="219"/>
      <c r="DP11" s="282"/>
      <c r="DQ11" s="291">
        <v>256208</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9581</v>
      </c>
      <c r="S12" s="219"/>
      <c r="T12" s="219"/>
      <c r="U12" s="219"/>
      <c r="V12" s="219"/>
      <c r="W12" s="219"/>
      <c r="X12" s="219"/>
      <c r="Y12" s="282"/>
      <c r="Z12" s="285">
        <v>0.1</v>
      </c>
      <c r="AA12" s="285"/>
      <c r="AB12" s="285"/>
      <c r="AC12" s="285"/>
      <c r="AD12" s="290">
        <v>9581</v>
      </c>
      <c r="AE12" s="290"/>
      <c r="AF12" s="290"/>
      <c r="AG12" s="290"/>
      <c r="AH12" s="290"/>
      <c r="AI12" s="290"/>
      <c r="AJ12" s="290"/>
      <c r="AK12" s="290"/>
      <c r="AL12" s="286">
        <v>0.2</v>
      </c>
      <c r="AM12" s="240"/>
      <c r="AN12" s="240"/>
      <c r="AO12" s="299"/>
      <c r="AP12" s="263" t="s">
        <v>364</v>
      </c>
      <c r="AQ12" s="36"/>
      <c r="AR12" s="36"/>
      <c r="AS12" s="36"/>
      <c r="AT12" s="36"/>
      <c r="AU12" s="36"/>
      <c r="AV12" s="36"/>
      <c r="AW12" s="36"/>
      <c r="AX12" s="36"/>
      <c r="AY12" s="36"/>
      <c r="AZ12" s="36"/>
      <c r="BA12" s="36"/>
      <c r="BB12" s="36"/>
      <c r="BC12" s="36"/>
      <c r="BD12" s="36"/>
      <c r="BE12" s="36"/>
      <c r="BF12" s="272"/>
      <c r="BG12" s="277">
        <v>376439</v>
      </c>
      <c r="BH12" s="219"/>
      <c r="BI12" s="219"/>
      <c r="BJ12" s="219"/>
      <c r="BK12" s="219"/>
      <c r="BL12" s="219"/>
      <c r="BM12" s="219"/>
      <c r="BN12" s="282"/>
      <c r="BO12" s="285">
        <v>45.7</v>
      </c>
      <c r="BP12" s="285"/>
      <c r="BQ12" s="285"/>
      <c r="BR12" s="285"/>
      <c r="BS12" s="291" t="s">
        <v>209</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191649</v>
      </c>
      <c r="CS12" s="219"/>
      <c r="CT12" s="219"/>
      <c r="CU12" s="219"/>
      <c r="CV12" s="219"/>
      <c r="CW12" s="219"/>
      <c r="CX12" s="219"/>
      <c r="CY12" s="282"/>
      <c r="CZ12" s="285">
        <v>2</v>
      </c>
      <c r="DA12" s="285"/>
      <c r="DB12" s="285"/>
      <c r="DC12" s="285"/>
      <c r="DD12" s="291">
        <v>6698</v>
      </c>
      <c r="DE12" s="219"/>
      <c r="DF12" s="219"/>
      <c r="DG12" s="219"/>
      <c r="DH12" s="219"/>
      <c r="DI12" s="219"/>
      <c r="DJ12" s="219"/>
      <c r="DK12" s="219"/>
      <c r="DL12" s="219"/>
      <c r="DM12" s="219"/>
      <c r="DN12" s="219"/>
      <c r="DO12" s="219"/>
      <c r="DP12" s="282"/>
      <c r="DQ12" s="291">
        <v>102578</v>
      </c>
      <c r="DR12" s="219"/>
      <c r="DS12" s="219"/>
      <c r="DT12" s="219"/>
      <c r="DU12" s="219"/>
      <c r="DV12" s="219"/>
      <c r="DW12" s="219"/>
      <c r="DX12" s="219"/>
      <c r="DY12" s="219"/>
      <c r="DZ12" s="219"/>
      <c r="EA12" s="219"/>
      <c r="EB12" s="219"/>
      <c r="EC12" s="332"/>
    </row>
    <row r="13" spans="2:143" ht="11.25" customHeight="1">
      <c r="B13" s="263" t="s">
        <v>365</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367</v>
      </c>
      <c r="AQ13" s="36"/>
      <c r="AR13" s="36"/>
      <c r="AS13" s="36"/>
      <c r="AT13" s="36"/>
      <c r="AU13" s="36"/>
      <c r="AV13" s="36"/>
      <c r="AW13" s="36"/>
      <c r="AX13" s="36"/>
      <c r="AY13" s="36"/>
      <c r="AZ13" s="36"/>
      <c r="BA13" s="36"/>
      <c r="BB13" s="36"/>
      <c r="BC13" s="36"/>
      <c r="BD13" s="36"/>
      <c r="BE13" s="36"/>
      <c r="BF13" s="272"/>
      <c r="BG13" s="277">
        <v>371509</v>
      </c>
      <c r="BH13" s="219"/>
      <c r="BI13" s="219"/>
      <c r="BJ13" s="219"/>
      <c r="BK13" s="219"/>
      <c r="BL13" s="219"/>
      <c r="BM13" s="219"/>
      <c r="BN13" s="282"/>
      <c r="BO13" s="285">
        <v>45.1</v>
      </c>
      <c r="BP13" s="285"/>
      <c r="BQ13" s="285"/>
      <c r="BR13" s="285"/>
      <c r="BS13" s="291" t="s">
        <v>209</v>
      </c>
      <c r="BT13" s="219"/>
      <c r="BU13" s="219"/>
      <c r="BV13" s="219"/>
      <c r="BW13" s="219"/>
      <c r="BX13" s="219"/>
      <c r="BY13" s="219"/>
      <c r="BZ13" s="219"/>
      <c r="CA13" s="219"/>
      <c r="CB13" s="332"/>
      <c r="CD13" s="263" t="s">
        <v>368</v>
      </c>
      <c r="CE13" s="36"/>
      <c r="CF13" s="36"/>
      <c r="CG13" s="36"/>
      <c r="CH13" s="36"/>
      <c r="CI13" s="36"/>
      <c r="CJ13" s="36"/>
      <c r="CK13" s="36"/>
      <c r="CL13" s="36"/>
      <c r="CM13" s="36"/>
      <c r="CN13" s="36"/>
      <c r="CO13" s="36"/>
      <c r="CP13" s="36"/>
      <c r="CQ13" s="272"/>
      <c r="CR13" s="277">
        <v>598992</v>
      </c>
      <c r="CS13" s="219"/>
      <c r="CT13" s="219"/>
      <c r="CU13" s="219"/>
      <c r="CV13" s="219"/>
      <c r="CW13" s="219"/>
      <c r="CX13" s="219"/>
      <c r="CY13" s="282"/>
      <c r="CZ13" s="285">
        <v>6.3</v>
      </c>
      <c r="DA13" s="285"/>
      <c r="DB13" s="285"/>
      <c r="DC13" s="285"/>
      <c r="DD13" s="291">
        <v>490516</v>
      </c>
      <c r="DE13" s="219"/>
      <c r="DF13" s="219"/>
      <c r="DG13" s="219"/>
      <c r="DH13" s="219"/>
      <c r="DI13" s="219"/>
      <c r="DJ13" s="219"/>
      <c r="DK13" s="219"/>
      <c r="DL13" s="219"/>
      <c r="DM13" s="219"/>
      <c r="DN13" s="219"/>
      <c r="DO13" s="219"/>
      <c r="DP13" s="282"/>
      <c r="DQ13" s="291">
        <v>129336</v>
      </c>
      <c r="DR13" s="219"/>
      <c r="DS13" s="219"/>
      <c r="DT13" s="219"/>
      <c r="DU13" s="219"/>
      <c r="DV13" s="219"/>
      <c r="DW13" s="219"/>
      <c r="DX13" s="219"/>
      <c r="DY13" s="219"/>
      <c r="DZ13" s="219"/>
      <c r="EA13" s="219"/>
      <c r="EB13" s="219"/>
      <c r="EC13" s="332"/>
    </row>
    <row r="14" spans="2:143" ht="11.25" customHeight="1">
      <c r="B14" s="263" t="s">
        <v>370</v>
      </c>
      <c r="C14" s="36"/>
      <c r="D14" s="36"/>
      <c r="E14" s="36"/>
      <c r="F14" s="36"/>
      <c r="G14" s="36"/>
      <c r="H14" s="36"/>
      <c r="I14" s="36"/>
      <c r="J14" s="36"/>
      <c r="K14" s="36"/>
      <c r="L14" s="36"/>
      <c r="M14" s="36"/>
      <c r="N14" s="36"/>
      <c r="O14" s="36"/>
      <c r="P14" s="36"/>
      <c r="Q14" s="272"/>
      <c r="R14" s="277">
        <v>6598</v>
      </c>
      <c r="S14" s="219"/>
      <c r="T14" s="219"/>
      <c r="U14" s="219"/>
      <c r="V14" s="219"/>
      <c r="W14" s="219"/>
      <c r="X14" s="219"/>
      <c r="Y14" s="282"/>
      <c r="Z14" s="285">
        <v>0.1</v>
      </c>
      <c r="AA14" s="285"/>
      <c r="AB14" s="285"/>
      <c r="AC14" s="285"/>
      <c r="AD14" s="290">
        <v>6598</v>
      </c>
      <c r="AE14" s="290"/>
      <c r="AF14" s="290"/>
      <c r="AG14" s="290"/>
      <c r="AH14" s="290"/>
      <c r="AI14" s="290"/>
      <c r="AJ14" s="290"/>
      <c r="AK14" s="290"/>
      <c r="AL14" s="286">
        <v>0.1</v>
      </c>
      <c r="AM14" s="240"/>
      <c r="AN14" s="240"/>
      <c r="AO14" s="299"/>
      <c r="AP14" s="263" t="s">
        <v>230</v>
      </c>
      <c r="AQ14" s="36"/>
      <c r="AR14" s="36"/>
      <c r="AS14" s="36"/>
      <c r="AT14" s="36"/>
      <c r="AU14" s="36"/>
      <c r="AV14" s="36"/>
      <c r="AW14" s="36"/>
      <c r="AX14" s="36"/>
      <c r="AY14" s="36"/>
      <c r="AZ14" s="36"/>
      <c r="BA14" s="36"/>
      <c r="BB14" s="36"/>
      <c r="BC14" s="36"/>
      <c r="BD14" s="36"/>
      <c r="BE14" s="36"/>
      <c r="BF14" s="272"/>
      <c r="BG14" s="277">
        <v>47449</v>
      </c>
      <c r="BH14" s="219"/>
      <c r="BI14" s="219"/>
      <c r="BJ14" s="219"/>
      <c r="BK14" s="219"/>
      <c r="BL14" s="219"/>
      <c r="BM14" s="219"/>
      <c r="BN14" s="282"/>
      <c r="BO14" s="285">
        <v>5.8</v>
      </c>
      <c r="BP14" s="285"/>
      <c r="BQ14" s="285"/>
      <c r="BR14" s="285"/>
      <c r="BS14" s="291" t="s">
        <v>209</v>
      </c>
      <c r="BT14" s="219"/>
      <c r="BU14" s="219"/>
      <c r="BV14" s="219"/>
      <c r="BW14" s="219"/>
      <c r="BX14" s="219"/>
      <c r="BY14" s="219"/>
      <c r="BZ14" s="219"/>
      <c r="CA14" s="219"/>
      <c r="CB14" s="332"/>
      <c r="CD14" s="263" t="s">
        <v>371</v>
      </c>
      <c r="CE14" s="36"/>
      <c r="CF14" s="36"/>
      <c r="CG14" s="36"/>
      <c r="CH14" s="36"/>
      <c r="CI14" s="36"/>
      <c r="CJ14" s="36"/>
      <c r="CK14" s="36"/>
      <c r="CL14" s="36"/>
      <c r="CM14" s="36"/>
      <c r="CN14" s="36"/>
      <c r="CO14" s="36"/>
      <c r="CP14" s="36"/>
      <c r="CQ14" s="272"/>
      <c r="CR14" s="277">
        <v>972510</v>
      </c>
      <c r="CS14" s="219"/>
      <c r="CT14" s="219"/>
      <c r="CU14" s="219"/>
      <c r="CV14" s="219"/>
      <c r="CW14" s="219"/>
      <c r="CX14" s="219"/>
      <c r="CY14" s="282"/>
      <c r="CZ14" s="285">
        <v>10.199999999999999</v>
      </c>
      <c r="DA14" s="285"/>
      <c r="DB14" s="285"/>
      <c r="DC14" s="285"/>
      <c r="DD14" s="291">
        <v>563644</v>
      </c>
      <c r="DE14" s="219"/>
      <c r="DF14" s="219"/>
      <c r="DG14" s="219"/>
      <c r="DH14" s="219"/>
      <c r="DI14" s="219"/>
      <c r="DJ14" s="219"/>
      <c r="DK14" s="219"/>
      <c r="DL14" s="219"/>
      <c r="DM14" s="219"/>
      <c r="DN14" s="219"/>
      <c r="DO14" s="219"/>
      <c r="DP14" s="282"/>
      <c r="DQ14" s="291">
        <v>443831</v>
      </c>
      <c r="DR14" s="219"/>
      <c r="DS14" s="219"/>
      <c r="DT14" s="219"/>
      <c r="DU14" s="219"/>
      <c r="DV14" s="219"/>
      <c r="DW14" s="219"/>
      <c r="DX14" s="219"/>
      <c r="DY14" s="219"/>
      <c r="DZ14" s="219"/>
      <c r="EA14" s="219"/>
      <c r="EB14" s="219"/>
      <c r="EC14" s="332"/>
    </row>
    <row r="15" spans="2:143" ht="11.25" customHeight="1">
      <c r="B15" s="263" t="s">
        <v>336</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138</v>
      </c>
      <c r="AQ15" s="36"/>
      <c r="AR15" s="36"/>
      <c r="AS15" s="36"/>
      <c r="AT15" s="36"/>
      <c r="AU15" s="36"/>
      <c r="AV15" s="36"/>
      <c r="AW15" s="36"/>
      <c r="AX15" s="36"/>
      <c r="AY15" s="36"/>
      <c r="AZ15" s="36"/>
      <c r="BA15" s="36"/>
      <c r="BB15" s="36"/>
      <c r="BC15" s="36"/>
      <c r="BD15" s="36"/>
      <c r="BE15" s="36"/>
      <c r="BF15" s="272"/>
      <c r="BG15" s="277">
        <v>53296</v>
      </c>
      <c r="BH15" s="219"/>
      <c r="BI15" s="219"/>
      <c r="BJ15" s="219"/>
      <c r="BK15" s="219"/>
      <c r="BL15" s="219"/>
      <c r="BM15" s="219"/>
      <c r="BN15" s="282"/>
      <c r="BO15" s="285">
        <v>6.5</v>
      </c>
      <c r="BP15" s="285"/>
      <c r="BQ15" s="285"/>
      <c r="BR15" s="285"/>
      <c r="BS15" s="291" t="s">
        <v>209</v>
      </c>
      <c r="BT15" s="219"/>
      <c r="BU15" s="219"/>
      <c r="BV15" s="219"/>
      <c r="BW15" s="219"/>
      <c r="BX15" s="219"/>
      <c r="BY15" s="219"/>
      <c r="BZ15" s="219"/>
      <c r="CA15" s="219"/>
      <c r="CB15" s="332"/>
      <c r="CD15" s="263" t="s">
        <v>372</v>
      </c>
      <c r="CE15" s="36"/>
      <c r="CF15" s="36"/>
      <c r="CG15" s="36"/>
      <c r="CH15" s="36"/>
      <c r="CI15" s="36"/>
      <c r="CJ15" s="36"/>
      <c r="CK15" s="36"/>
      <c r="CL15" s="36"/>
      <c r="CM15" s="36"/>
      <c r="CN15" s="36"/>
      <c r="CO15" s="36"/>
      <c r="CP15" s="36"/>
      <c r="CQ15" s="272"/>
      <c r="CR15" s="277">
        <v>598365</v>
      </c>
      <c r="CS15" s="219"/>
      <c r="CT15" s="219"/>
      <c r="CU15" s="219"/>
      <c r="CV15" s="219"/>
      <c r="CW15" s="219"/>
      <c r="CX15" s="219"/>
      <c r="CY15" s="282"/>
      <c r="CZ15" s="285">
        <v>6.3</v>
      </c>
      <c r="DA15" s="285"/>
      <c r="DB15" s="285"/>
      <c r="DC15" s="285"/>
      <c r="DD15" s="291">
        <v>80996</v>
      </c>
      <c r="DE15" s="219"/>
      <c r="DF15" s="219"/>
      <c r="DG15" s="219"/>
      <c r="DH15" s="219"/>
      <c r="DI15" s="219"/>
      <c r="DJ15" s="219"/>
      <c r="DK15" s="219"/>
      <c r="DL15" s="219"/>
      <c r="DM15" s="219"/>
      <c r="DN15" s="219"/>
      <c r="DO15" s="219"/>
      <c r="DP15" s="282"/>
      <c r="DQ15" s="291">
        <v>467472</v>
      </c>
      <c r="DR15" s="219"/>
      <c r="DS15" s="219"/>
      <c r="DT15" s="219"/>
      <c r="DU15" s="219"/>
      <c r="DV15" s="219"/>
      <c r="DW15" s="219"/>
      <c r="DX15" s="219"/>
      <c r="DY15" s="219"/>
      <c r="DZ15" s="219"/>
      <c r="EA15" s="219"/>
      <c r="EB15" s="219"/>
      <c r="EC15" s="332"/>
    </row>
    <row r="16" spans="2:143" ht="11.25" customHeight="1">
      <c r="B16" s="263" t="s">
        <v>373</v>
      </c>
      <c r="C16" s="36"/>
      <c r="D16" s="36"/>
      <c r="E16" s="36"/>
      <c r="F16" s="36"/>
      <c r="G16" s="36"/>
      <c r="H16" s="36"/>
      <c r="I16" s="36"/>
      <c r="J16" s="36"/>
      <c r="K16" s="36"/>
      <c r="L16" s="36"/>
      <c r="M16" s="36"/>
      <c r="N16" s="36"/>
      <c r="O16" s="36"/>
      <c r="P16" s="36"/>
      <c r="Q16" s="272"/>
      <c r="R16" s="277">
        <v>1611</v>
      </c>
      <c r="S16" s="219"/>
      <c r="T16" s="219"/>
      <c r="U16" s="219"/>
      <c r="V16" s="219"/>
      <c r="W16" s="219"/>
      <c r="X16" s="219"/>
      <c r="Y16" s="282"/>
      <c r="Z16" s="285">
        <v>0</v>
      </c>
      <c r="AA16" s="285"/>
      <c r="AB16" s="285"/>
      <c r="AC16" s="285"/>
      <c r="AD16" s="290">
        <v>1611</v>
      </c>
      <c r="AE16" s="290"/>
      <c r="AF16" s="290"/>
      <c r="AG16" s="290"/>
      <c r="AH16" s="290"/>
      <c r="AI16" s="290"/>
      <c r="AJ16" s="290"/>
      <c r="AK16" s="290"/>
      <c r="AL16" s="286">
        <v>0</v>
      </c>
      <c r="AM16" s="240"/>
      <c r="AN16" s="240"/>
      <c r="AO16" s="299"/>
      <c r="AP16" s="263" t="s">
        <v>374</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375</v>
      </c>
      <c r="CE16" s="36"/>
      <c r="CF16" s="36"/>
      <c r="CG16" s="36"/>
      <c r="CH16" s="36"/>
      <c r="CI16" s="36"/>
      <c r="CJ16" s="36"/>
      <c r="CK16" s="36"/>
      <c r="CL16" s="36"/>
      <c r="CM16" s="36"/>
      <c r="CN16" s="36"/>
      <c r="CO16" s="36"/>
      <c r="CP16" s="36"/>
      <c r="CQ16" s="272"/>
      <c r="CR16" s="277">
        <v>87060</v>
      </c>
      <c r="CS16" s="219"/>
      <c r="CT16" s="219"/>
      <c r="CU16" s="219"/>
      <c r="CV16" s="219"/>
      <c r="CW16" s="219"/>
      <c r="CX16" s="219"/>
      <c r="CY16" s="282"/>
      <c r="CZ16" s="285">
        <v>0.9</v>
      </c>
      <c r="DA16" s="285"/>
      <c r="DB16" s="285"/>
      <c r="DC16" s="285"/>
      <c r="DD16" s="291" t="s">
        <v>209</v>
      </c>
      <c r="DE16" s="219"/>
      <c r="DF16" s="219"/>
      <c r="DG16" s="219"/>
      <c r="DH16" s="219"/>
      <c r="DI16" s="219"/>
      <c r="DJ16" s="219"/>
      <c r="DK16" s="219"/>
      <c r="DL16" s="219"/>
      <c r="DM16" s="219"/>
      <c r="DN16" s="219"/>
      <c r="DO16" s="219"/>
      <c r="DP16" s="282"/>
      <c r="DQ16" s="291">
        <v>26643</v>
      </c>
      <c r="DR16" s="219"/>
      <c r="DS16" s="219"/>
      <c r="DT16" s="219"/>
      <c r="DU16" s="219"/>
      <c r="DV16" s="219"/>
      <c r="DW16" s="219"/>
      <c r="DX16" s="219"/>
      <c r="DY16" s="219"/>
      <c r="DZ16" s="219"/>
      <c r="EA16" s="219"/>
      <c r="EB16" s="219"/>
      <c r="EC16" s="332"/>
    </row>
    <row r="17" spans="2:133" ht="11.25" customHeight="1">
      <c r="B17" s="263" t="s">
        <v>376</v>
      </c>
      <c r="C17" s="36"/>
      <c r="D17" s="36"/>
      <c r="E17" s="36"/>
      <c r="F17" s="36"/>
      <c r="G17" s="36"/>
      <c r="H17" s="36"/>
      <c r="I17" s="36"/>
      <c r="J17" s="36"/>
      <c r="K17" s="36"/>
      <c r="L17" s="36"/>
      <c r="M17" s="36"/>
      <c r="N17" s="36"/>
      <c r="O17" s="36"/>
      <c r="P17" s="36"/>
      <c r="Q17" s="272"/>
      <c r="R17" s="277">
        <v>26767</v>
      </c>
      <c r="S17" s="219"/>
      <c r="T17" s="219"/>
      <c r="U17" s="219"/>
      <c r="V17" s="219"/>
      <c r="W17" s="219"/>
      <c r="X17" s="219"/>
      <c r="Y17" s="282"/>
      <c r="Z17" s="285">
        <v>0.3</v>
      </c>
      <c r="AA17" s="285"/>
      <c r="AB17" s="285"/>
      <c r="AC17" s="285"/>
      <c r="AD17" s="290">
        <v>26767</v>
      </c>
      <c r="AE17" s="290"/>
      <c r="AF17" s="290"/>
      <c r="AG17" s="290"/>
      <c r="AH17" s="290"/>
      <c r="AI17" s="290"/>
      <c r="AJ17" s="290"/>
      <c r="AK17" s="290"/>
      <c r="AL17" s="286">
        <v>0.6</v>
      </c>
      <c r="AM17" s="240"/>
      <c r="AN17" s="240"/>
      <c r="AO17" s="299"/>
      <c r="AP17" s="263" t="s">
        <v>377</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379</v>
      </c>
      <c r="CE17" s="36"/>
      <c r="CF17" s="36"/>
      <c r="CG17" s="36"/>
      <c r="CH17" s="36"/>
      <c r="CI17" s="36"/>
      <c r="CJ17" s="36"/>
      <c r="CK17" s="36"/>
      <c r="CL17" s="36"/>
      <c r="CM17" s="36"/>
      <c r="CN17" s="36"/>
      <c r="CO17" s="36"/>
      <c r="CP17" s="36"/>
      <c r="CQ17" s="272"/>
      <c r="CR17" s="277">
        <v>1495805</v>
      </c>
      <c r="CS17" s="219"/>
      <c r="CT17" s="219"/>
      <c r="CU17" s="219"/>
      <c r="CV17" s="219"/>
      <c r="CW17" s="219"/>
      <c r="CX17" s="219"/>
      <c r="CY17" s="282"/>
      <c r="CZ17" s="285">
        <v>15.8</v>
      </c>
      <c r="DA17" s="285"/>
      <c r="DB17" s="285"/>
      <c r="DC17" s="285"/>
      <c r="DD17" s="291" t="s">
        <v>209</v>
      </c>
      <c r="DE17" s="219"/>
      <c r="DF17" s="219"/>
      <c r="DG17" s="219"/>
      <c r="DH17" s="219"/>
      <c r="DI17" s="219"/>
      <c r="DJ17" s="219"/>
      <c r="DK17" s="219"/>
      <c r="DL17" s="219"/>
      <c r="DM17" s="219"/>
      <c r="DN17" s="219"/>
      <c r="DO17" s="219"/>
      <c r="DP17" s="282"/>
      <c r="DQ17" s="291">
        <v>1469582</v>
      </c>
      <c r="DR17" s="219"/>
      <c r="DS17" s="219"/>
      <c r="DT17" s="219"/>
      <c r="DU17" s="219"/>
      <c r="DV17" s="219"/>
      <c r="DW17" s="219"/>
      <c r="DX17" s="219"/>
      <c r="DY17" s="219"/>
      <c r="DZ17" s="219"/>
      <c r="EA17" s="219"/>
      <c r="EB17" s="219"/>
      <c r="EC17" s="332"/>
    </row>
    <row r="18" spans="2:133" ht="11.25" customHeight="1">
      <c r="B18" s="263" t="s">
        <v>380</v>
      </c>
      <c r="C18" s="36"/>
      <c r="D18" s="36"/>
      <c r="E18" s="36"/>
      <c r="F18" s="36"/>
      <c r="G18" s="36"/>
      <c r="H18" s="36"/>
      <c r="I18" s="36"/>
      <c r="J18" s="36"/>
      <c r="K18" s="36"/>
      <c r="L18" s="36"/>
      <c r="M18" s="36"/>
      <c r="N18" s="36"/>
      <c r="O18" s="36"/>
      <c r="P18" s="36"/>
      <c r="Q18" s="272"/>
      <c r="R18" s="277">
        <v>2593</v>
      </c>
      <c r="S18" s="219"/>
      <c r="T18" s="219"/>
      <c r="U18" s="219"/>
      <c r="V18" s="219"/>
      <c r="W18" s="219"/>
      <c r="X18" s="219"/>
      <c r="Y18" s="282"/>
      <c r="Z18" s="285">
        <v>0</v>
      </c>
      <c r="AA18" s="285"/>
      <c r="AB18" s="285"/>
      <c r="AC18" s="285"/>
      <c r="AD18" s="290">
        <v>2593</v>
      </c>
      <c r="AE18" s="290"/>
      <c r="AF18" s="290"/>
      <c r="AG18" s="290"/>
      <c r="AH18" s="290"/>
      <c r="AI18" s="290"/>
      <c r="AJ18" s="290"/>
      <c r="AK18" s="290"/>
      <c r="AL18" s="286">
        <v>0.1</v>
      </c>
      <c r="AM18" s="240"/>
      <c r="AN18" s="240"/>
      <c r="AO18" s="299"/>
      <c r="AP18" s="263" t="s">
        <v>105</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381</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808</v>
      </c>
      <c r="S19" s="219"/>
      <c r="T19" s="219"/>
      <c r="U19" s="219"/>
      <c r="V19" s="219"/>
      <c r="W19" s="219"/>
      <c r="X19" s="219"/>
      <c r="Y19" s="282"/>
      <c r="Z19" s="285">
        <v>0</v>
      </c>
      <c r="AA19" s="285"/>
      <c r="AB19" s="285"/>
      <c r="AC19" s="285"/>
      <c r="AD19" s="290">
        <v>808</v>
      </c>
      <c r="AE19" s="290"/>
      <c r="AF19" s="290"/>
      <c r="AG19" s="290"/>
      <c r="AH19" s="290"/>
      <c r="AI19" s="290"/>
      <c r="AJ19" s="290"/>
      <c r="AK19" s="290"/>
      <c r="AL19" s="286">
        <v>0</v>
      </c>
      <c r="AM19" s="240"/>
      <c r="AN19" s="240"/>
      <c r="AO19" s="299"/>
      <c r="AP19" s="263" t="s">
        <v>382</v>
      </c>
      <c r="AQ19" s="36"/>
      <c r="AR19" s="36"/>
      <c r="AS19" s="36"/>
      <c r="AT19" s="36"/>
      <c r="AU19" s="36"/>
      <c r="AV19" s="36"/>
      <c r="AW19" s="36"/>
      <c r="AX19" s="36"/>
      <c r="AY19" s="36"/>
      <c r="AZ19" s="36"/>
      <c r="BA19" s="36"/>
      <c r="BB19" s="36"/>
      <c r="BC19" s="36"/>
      <c r="BD19" s="36"/>
      <c r="BE19" s="36"/>
      <c r="BF19" s="272"/>
      <c r="BG19" s="277" t="s">
        <v>209</v>
      </c>
      <c r="BH19" s="219"/>
      <c r="BI19" s="219"/>
      <c r="BJ19" s="219"/>
      <c r="BK19" s="219"/>
      <c r="BL19" s="219"/>
      <c r="BM19" s="219"/>
      <c r="BN19" s="282"/>
      <c r="BO19" s="285" t="s">
        <v>209</v>
      </c>
      <c r="BP19" s="285"/>
      <c r="BQ19" s="285"/>
      <c r="BR19" s="285"/>
      <c r="BS19" s="291" t="s">
        <v>209</v>
      </c>
      <c r="BT19" s="219"/>
      <c r="BU19" s="219"/>
      <c r="BV19" s="219"/>
      <c r="BW19" s="219"/>
      <c r="BX19" s="219"/>
      <c r="BY19" s="219"/>
      <c r="BZ19" s="219"/>
      <c r="CA19" s="219"/>
      <c r="CB19" s="332"/>
      <c r="CD19" s="263" t="s">
        <v>383</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384</v>
      </c>
      <c r="C20" s="36"/>
      <c r="D20" s="36"/>
      <c r="E20" s="36"/>
      <c r="F20" s="36"/>
      <c r="G20" s="36"/>
      <c r="H20" s="36"/>
      <c r="I20" s="36"/>
      <c r="J20" s="36"/>
      <c r="K20" s="36"/>
      <c r="L20" s="36"/>
      <c r="M20" s="36"/>
      <c r="N20" s="36"/>
      <c r="O20" s="36"/>
      <c r="P20" s="36"/>
      <c r="Q20" s="272"/>
      <c r="R20" s="277">
        <v>272</v>
      </c>
      <c r="S20" s="219"/>
      <c r="T20" s="219"/>
      <c r="U20" s="219"/>
      <c r="V20" s="219"/>
      <c r="W20" s="219"/>
      <c r="X20" s="219"/>
      <c r="Y20" s="282"/>
      <c r="Z20" s="285">
        <v>0</v>
      </c>
      <c r="AA20" s="285"/>
      <c r="AB20" s="285"/>
      <c r="AC20" s="285"/>
      <c r="AD20" s="290">
        <v>272</v>
      </c>
      <c r="AE20" s="290"/>
      <c r="AF20" s="290"/>
      <c r="AG20" s="290"/>
      <c r="AH20" s="290"/>
      <c r="AI20" s="290"/>
      <c r="AJ20" s="290"/>
      <c r="AK20" s="290"/>
      <c r="AL20" s="286">
        <v>0</v>
      </c>
      <c r="AM20" s="240"/>
      <c r="AN20" s="240"/>
      <c r="AO20" s="299"/>
      <c r="AP20" s="263" t="s">
        <v>385</v>
      </c>
      <c r="AQ20" s="36"/>
      <c r="AR20" s="36"/>
      <c r="AS20" s="36"/>
      <c r="AT20" s="36"/>
      <c r="AU20" s="36"/>
      <c r="AV20" s="36"/>
      <c r="AW20" s="36"/>
      <c r="AX20" s="36"/>
      <c r="AY20" s="36"/>
      <c r="AZ20" s="36"/>
      <c r="BA20" s="36"/>
      <c r="BB20" s="36"/>
      <c r="BC20" s="36"/>
      <c r="BD20" s="36"/>
      <c r="BE20" s="36"/>
      <c r="BF20" s="272"/>
      <c r="BG20" s="277" t="s">
        <v>209</v>
      </c>
      <c r="BH20" s="219"/>
      <c r="BI20" s="219"/>
      <c r="BJ20" s="219"/>
      <c r="BK20" s="219"/>
      <c r="BL20" s="219"/>
      <c r="BM20" s="219"/>
      <c r="BN20" s="282"/>
      <c r="BO20" s="285" t="s">
        <v>209</v>
      </c>
      <c r="BP20" s="285"/>
      <c r="BQ20" s="285"/>
      <c r="BR20" s="285"/>
      <c r="BS20" s="291" t="s">
        <v>209</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9491918</v>
      </c>
      <c r="CS20" s="219"/>
      <c r="CT20" s="219"/>
      <c r="CU20" s="219"/>
      <c r="CV20" s="219"/>
      <c r="CW20" s="219"/>
      <c r="CX20" s="219"/>
      <c r="CY20" s="282"/>
      <c r="CZ20" s="285">
        <v>100</v>
      </c>
      <c r="DA20" s="285"/>
      <c r="DB20" s="285"/>
      <c r="DC20" s="285"/>
      <c r="DD20" s="291">
        <v>1591415</v>
      </c>
      <c r="DE20" s="219"/>
      <c r="DF20" s="219"/>
      <c r="DG20" s="219"/>
      <c r="DH20" s="219"/>
      <c r="DI20" s="219"/>
      <c r="DJ20" s="219"/>
      <c r="DK20" s="219"/>
      <c r="DL20" s="219"/>
      <c r="DM20" s="219"/>
      <c r="DN20" s="219"/>
      <c r="DO20" s="219"/>
      <c r="DP20" s="282"/>
      <c r="DQ20" s="291">
        <v>6587322</v>
      </c>
      <c r="DR20" s="219"/>
      <c r="DS20" s="219"/>
      <c r="DT20" s="219"/>
      <c r="DU20" s="219"/>
      <c r="DV20" s="219"/>
      <c r="DW20" s="219"/>
      <c r="DX20" s="219"/>
      <c r="DY20" s="219"/>
      <c r="DZ20" s="219"/>
      <c r="EA20" s="219"/>
      <c r="EB20" s="219"/>
      <c r="EC20" s="332"/>
    </row>
    <row r="21" spans="2:133" ht="11.25" customHeight="1">
      <c r="B21" s="263" t="s">
        <v>387</v>
      </c>
      <c r="C21" s="36"/>
      <c r="D21" s="36"/>
      <c r="E21" s="36"/>
      <c r="F21" s="36"/>
      <c r="G21" s="36"/>
      <c r="H21" s="36"/>
      <c r="I21" s="36"/>
      <c r="J21" s="36"/>
      <c r="K21" s="36"/>
      <c r="L21" s="36"/>
      <c r="M21" s="36"/>
      <c r="N21" s="36"/>
      <c r="O21" s="36"/>
      <c r="P21" s="36"/>
      <c r="Q21" s="272"/>
      <c r="R21" s="277">
        <v>23094</v>
      </c>
      <c r="S21" s="219"/>
      <c r="T21" s="219"/>
      <c r="U21" s="219"/>
      <c r="V21" s="219"/>
      <c r="W21" s="219"/>
      <c r="X21" s="219"/>
      <c r="Y21" s="282"/>
      <c r="Z21" s="285">
        <v>0.2</v>
      </c>
      <c r="AA21" s="285"/>
      <c r="AB21" s="285"/>
      <c r="AC21" s="285"/>
      <c r="AD21" s="290">
        <v>23094</v>
      </c>
      <c r="AE21" s="290"/>
      <c r="AF21" s="290"/>
      <c r="AG21" s="290"/>
      <c r="AH21" s="290"/>
      <c r="AI21" s="290"/>
      <c r="AJ21" s="290"/>
      <c r="AK21" s="290"/>
      <c r="AL21" s="286">
        <v>0.5</v>
      </c>
      <c r="AM21" s="240"/>
      <c r="AN21" s="240"/>
      <c r="AO21" s="299"/>
      <c r="AP21" s="302" t="s">
        <v>388</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361</v>
      </c>
      <c r="C22" s="36"/>
      <c r="D22" s="36"/>
      <c r="E22" s="36"/>
      <c r="F22" s="36"/>
      <c r="G22" s="36"/>
      <c r="H22" s="36"/>
      <c r="I22" s="36"/>
      <c r="J22" s="36"/>
      <c r="K22" s="36"/>
      <c r="L22" s="36"/>
      <c r="M22" s="36"/>
      <c r="N22" s="36"/>
      <c r="O22" s="36"/>
      <c r="P22" s="36"/>
      <c r="Q22" s="272"/>
      <c r="R22" s="277">
        <v>4093471</v>
      </c>
      <c r="S22" s="219"/>
      <c r="T22" s="219"/>
      <c r="U22" s="219"/>
      <c r="V22" s="219"/>
      <c r="W22" s="219"/>
      <c r="X22" s="219"/>
      <c r="Y22" s="282"/>
      <c r="Z22" s="285">
        <v>42.2</v>
      </c>
      <c r="AA22" s="285"/>
      <c r="AB22" s="285"/>
      <c r="AC22" s="285"/>
      <c r="AD22" s="290">
        <v>3701133</v>
      </c>
      <c r="AE22" s="290"/>
      <c r="AF22" s="290"/>
      <c r="AG22" s="290"/>
      <c r="AH22" s="290"/>
      <c r="AI22" s="290"/>
      <c r="AJ22" s="290"/>
      <c r="AK22" s="290"/>
      <c r="AL22" s="286">
        <v>76.400000000000006</v>
      </c>
      <c r="AM22" s="240"/>
      <c r="AN22" s="240"/>
      <c r="AO22" s="299"/>
      <c r="AP22" s="302" t="s">
        <v>143</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311</v>
      </c>
      <c r="C23" s="36"/>
      <c r="D23" s="36"/>
      <c r="E23" s="36"/>
      <c r="F23" s="36"/>
      <c r="G23" s="36"/>
      <c r="H23" s="36"/>
      <c r="I23" s="36"/>
      <c r="J23" s="36"/>
      <c r="K23" s="36"/>
      <c r="L23" s="36"/>
      <c r="M23" s="36"/>
      <c r="N23" s="36"/>
      <c r="O23" s="36"/>
      <c r="P23" s="36"/>
      <c r="Q23" s="272"/>
      <c r="R23" s="277">
        <v>3701133</v>
      </c>
      <c r="S23" s="219"/>
      <c r="T23" s="219"/>
      <c r="U23" s="219"/>
      <c r="V23" s="219"/>
      <c r="W23" s="219"/>
      <c r="X23" s="219"/>
      <c r="Y23" s="282"/>
      <c r="Z23" s="285">
        <v>38.200000000000003</v>
      </c>
      <c r="AA23" s="285"/>
      <c r="AB23" s="285"/>
      <c r="AC23" s="285"/>
      <c r="AD23" s="290">
        <v>3701133</v>
      </c>
      <c r="AE23" s="290"/>
      <c r="AF23" s="290"/>
      <c r="AG23" s="290"/>
      <c r="AH23" s="290"/>
      <c r="AI23" s="290"/>
      <c r="AJ23" s="290"/>
      <c r="AK23" s="290"/>
      <c r="AL23" s="286">
        <v>76.400000000000006</v>
      </c>
      <c r="AM23" s="240"/>
      <c r="AN23" s="240"/>
      <c r="AO23" s="299"/>
      <c r="AP23" s="302" t="s">
        <v>122</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332</v>
      </c>
      <c r="CE23" s="139"/>
      <c r="CF23" s="139"/>
      <c r="CG23" s="139"/>
      <c r="CH23" s="139"/>
      <c r="CI23" s="139"/>
      <c r="CJ23" s="139"/>
      <c r="CK23" s="139"/>
      <c r="CL23" s="139"/>
      <c r="CM23" s="139"/>
      <c r="CN23" s="139"/>
      <c r="CO23" s="139"/>
      <c r="CP23" s="139"/>
      <c r="CQ23" s="144"/>
      <c r="CR23" s="183" t="s">
        <v>390</v>
      </c>
      <c r="CS23" s="139"/>
      <c r="CT23" s="139"/>
      <c r="CU23" s="139"/>
      <c r="CV23" s="139"/>
      <c r="CW23" s="139"/>
      <c r="CX23" s="139"/>
      <c r="CY23" s="144"/>
      <c r="CZ23" s="183" t="s">
        <v>394</v>
      </c>
      <c r="DA23" s="139"/>
      <c r="DB23" s="139"/>
      <c r="DC23" s="144"/>
      <c r="DD23" s="183" t="s">
        <v>314</v>
      </c>
      <c r="DE23" s="139"/>
      <c r="DF23" s="139"/>
      <c r="DG23" s="139"/>
      <c r="DH23" s="139"/>
      <c r="DI23" s="139"/>
      <c r="DJ23" s="139"/>
      <c r="DK23" s="144"/>
      <c r="DL23" s="350" t="s">
        <v>396</v>
      </c>
      <c r="DM23" s="353"/>
      <c r="DN23" s="353"/>
      <c r="DO23" s="353"/>
      <c r="DP23" s="353"/>
      <c r="DQ23" s="353"/>
      <c r="DR23" s="353"/>
      <c r="DS23" s="353"/>
      <c r="DT23" s="353"/>
      <c r="DU23" s="353"/>
      <c r="DV23" s="357"/>
      <c r="DW23" s="183" t="s">
        <v>398</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392338</v>
      </c>
      <c r="S24" s="219"/>
      <c r="T24" s="219"/>
      <c r="U24" s="219"/>
      <c r="V24" s="219"/>
      <c r="W24" s="219"/>
      <c r="X24" s="219"/>
      <c r="Y24" s="282"/>
      <c r="Z24" s="285">
        <v>4</v>
      </c>
      <c r="AA24" s="285"/>
      <c r="AB24" s="285"/>
      <c r="AC24" s="285"/>
      <c r="AD24" s="290" t="s">
        <v>209</v>
      </c>
      <c r="AE24" s="290"/>
      <c r="AF24" s="290"/>
      <c r="AG24" s="290"/>
      <c r="AH24" s="290"/>
      <c r="AI24" s="290"/>
      <c r="AJ24" s="290"/>
      <c r="AK24" s="290"/>
      <c r="AL24" s="286" t="s">
        <v>209</v>
      </c>
      <c r="AM24" s="240"/>
      <c r="AN24" s="240"/>
      <c r="AO24" s="299"/>
      <c r="AP24" s="302" t="s">
        <v>399</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401</v>
      </c>
      <c r="CE24" s="268"/>
      <c r="CF24" s="268"/>
      <c r="CG24" s="268"/>
      <c r="CH24" s="268"/>
      <c r="CI24" s="268"/>
      <c r="CJ24" s="268"/>
      <c r="CK24" s="268"/>
      <c r="CL24" s="268"/>
      <c r="CM24" s="268"/>
      <c r="CN24" s="268"/>
      <c r="CO24" s="268"/>
      <c r="CP24" s="268"/>
      <c r="CQ24" s="271"/>
      <c r="CR24" s="276">
        <v>3600417</v>
      </c>
      <c r="CS24" s="279"/>
      <c r="CT24" s="279"/>
      <c r="CU24" s="279"/>
      <c r="CV24" s="279"/>
      <c r="CW24" s="279"/>
      <c r="CX24" s="279"/>
      <c r="CY24" s="281"/>
      <c r="CZ24" s="294">
        <v>37.9</v>
      </c>
      <c r="DA24" s="296"/>
      <c r="DB24" s="296"/>
      <c r="DC24" s="342"/>
      <c r="DD24" s="346">
        <v>3033367</v>
      </c>
      <c r="DE24" s="279"/>
      <c r="DF24" s="279"/>
      <c r="DG24" s="279"/>
      <c r="DH24" s="279"/>
      <c r="DI24" s="279"/>
      <c r="DJ24" s="279"/>
      <c r="DK24" s="281"/>
      <c r="DL24" s="346">
        <v>2885078</v>
      </c>
      <c r="DM24" s="279"/>
      <c r="DN24" s="279"/>
      <c r="DO24" s="279"/>
      <c r="DP24" s="279"/>
      <c r="DQ24" s="279"/>
      <c r="DR24" s="279"/>
      <c r="DS24" s="279"/>
      <c r="DT24" s="279"/>
      <c r="DU24" s="279"/>
      <c r="DV24" s="281"/>
      <c r="DW24" s="294">
        <v>57.8</v>
      </c>
      <c r="DX24" s="296"/>
      <c r="DY24" s="296"/>
      <c r="DZ24" s="296"/>
      <c r="EA24" s="296"/>
      <c r="EB24" s="296"/>
      <c r="EC24" s="298"/>
    </row>
    <row r="25" spans="2:133" ht="11.25" customHeight="1">
      <c r="B25" s="263" t="s">
        <v>404</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290</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1487656</v>
      </c>
      <c r="CS25" s="318"/>
      <c r="CT25" s="318"/>
      <c r="CU25" s="318"/>
      <c r="CV25" s="318"/>
      <c r="CW25" s="318"/>
      <c r="CX25" s="318"/>
      <c r="CY25" s="337"/>
      <c r="CZ25" s="286">
        <v>15.7</v>
      </c>
      <c r="DA25" s="340"/>
      <c r="DB25" s="340"/>
      <c r="DC25" s="343"/>
      <c r="DD25" s="291">
        <v>1357704</v>
      </c>
      <c r="DE25" s="318"/>
      <c r="DF25" s="318"/>
      <c r="DG25" s="318"/>
      <c r="DH25" s="318"/>
      <c r="DI25" s="318"/>
      <c r="DJ25" s="318"/>
      <c r="DK25" s="337"/>
      <c r="DL25" s="291">
        <v>1211710</v>
      </c>
      <c r="DM25" s="318"/>
      <c r="DN25" s="318"/>
      <c r="DO25" s="318"/>
      <c r="DP25" s="318"/>
      <c r="DQ25" s="318"/>
      <c r="DR25" s="318"/>
      <c r="DS25" s="318"/>
      <c r="DT25" s="318"/>
      <c r="DU25" s="318"/>
      <c r="DV25" s="337"/>
      <c r="DW25" s="286">
        <v>24.3</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5225266</v>
      </c>
      <c r="S26" s="219"/>
      <c r="T26" s="219"/>
      <c r="U26" s="219"/>
      <c r="V26" s="219"/>
      <c r="W26" s="219"/>
      <c r="X26" s="219"/>
      <c r="Y26" s="282"/>
      <c r="Z26" s="285">
        <v>53.9</v>
      </c>
      <c r="AA26" s="285"/>
      <c r="AB26" s="285"/>
      <c r="AC26" s="285"/>
      <c r="AD26" s="290">
        <v>4832420</v>
      </c>
      <c r="AE26" s="290"/>
      <c r="AF26" s="290"/>
      <c r="AG26" s="290"/>
      <c r="AH26" s="290"/>
      <c r="AI26" s="290"/>
      <c r="AJ26" s="290"/>
      <c r="AK26" s="290"/>
      <c r="AL26" s="286">
        <v>99.7</v>
      </c>
      <c r="AM26" s="240"/>
      <c r="AN26" s="240"/>
      <c r="AO26" s="299"/>
      <c r="AP26" s="302" t="s">
        <v>406</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933289</v>
      </c>
      <c r="CS26" s="219"/>
      <c r="CT26" s="219"/>
      <c r="CU26" s="219"/>
      <c r="CV26" s="219"/>
      <c r="CW26" s="219"/>
      <c r="CX26" s="219"/>
      <c r="CY26" s="282"/>
      <c r="CZ26" s="286">
        <v>9.8000000000000007</v>
      </c>
      <c r="DA26" s="340"/>
      <c r="DB26" s="340"/>
      <c r="DC26" s="343"/>
      <c r="DD26" s="291">
        <v>827853</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407</v>
      </c>
      <c r="C27" s="36"/>
      <c r="D27" s="36"/>
      <c r="E27" s="36"/>
      <c r="F27" s="36"/>
      <c r="G27" s="36"/>
      <c r="H27" s="36"/>
      <c r="I27" s="36"/>
      <c r="J27" s="36"/>
      <c r="K27" s="36"/>
      <c r="L27" s="36"/>
      <c r="M27" s="36"/>
      <c r="N27" s="36"/>
      <c r="O27" s="36"/>
      <c r="P27" s="36"/>
      <c r="Q27" s="272"/>
      <c r="R27" s="277">
        <v>891</v>
      </c>
      <c r="S27" s="219"/>
      <c r="T27" s="219"/>
      <c r="U27" s="219"/>
      <c r="V27" s="219"/>
      <c r="W27" s="219"/>
      <c r="X27" s="219"/>
      <c r="Y27" s="282"/>
      <c r="Z27" s="285">
        <v>0</v>
      </c>
      <c r="AA27" s="285"/>
      <c r="AB27" s="285"/>
      <c r="AC27" s="285"/>
      <c r="AD27" s="290">
        <v>891</v>
      </c>
      <c r="AE27" s="290"/>
      <c r="AF27" s="290"/>
      <c r="AG27" s="290"/>
      <c r="AH27" s="290"/>
      <c r="AI27" s="290"/>
      <c r="AJ27" s="290"/>
      <c r="AK27" s="290"/>
      <c r="AL27" s="286">
        <v>0</v>
      </c>
      <c r="AM27" s="240"/>
      <c r="AN27" s="240"/>
      <c r="AO27" s="299"/>
      <c r="AP27" s="263" t="s">
        <v>409</v>
      </c>
      <c r="AQ27" s="36"/>
      <c r="AR27" s="36"/>
      <c r="AS27" s="36"/>
      <c r="AT27" s="36"/>
      <c r="AU27" s="36"/>
      <c r="AV27" s="36"/>
      <c r="AW27" s="36"/>
      <c r="AX27" s="36"/>
      <c r="AY27" s="36"/>
      <c r="AZ27" s="36"/>
      <c r="BA27" s="36"/>
      <c r="BB27" s="36"/>
      <c r="BC27" s="36"/>
      <c r="BD27" s="36"/>
      <c r="BE27" s="36"/>
      <c r="BF27" s="272"/>
      <c r="BG27" s="277">
        <v>822988</v>
      </c>
      <c r="BH27" s="219"/>
      <c r="BI27" s="219"/>
      <c r="BJ27" s="219"/>
      <c r="BK27" s="219"/>
      <c r="BL27" s="219"/>
      <c r="BM27" s="219"/>
      <c r="BN27" s="282"/>
      <c r="BO27" s="285">
        <v>100</v>
      </c>
      <c r="BP27" s="285"/>
      <c r="BQ27" s="285"/>
      <c r="BR27" s="285"/>
      <c r="BS27" s="291">
        <v>439</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616956</v>
      </c>
      <c r="CS27" s="318"/>
      <c r="CT27" s="318"/>
      <c r="CU27" s="318"/>
      <c r="CV27" s="318"/>
      <c r="CW27" s="318"/>
      <c r="CX27" s="318"/>
      <c r="CY27" s="337"/>
      <c r="CZ27" s="286">
        <v>6.5</v>
      </c>
      <c r="DA27" s="340"/>
      <c r="DB27" s="340"/>
      <c r="DC27" s="343"/>
      <c r="DD27" s="291">
        <v>206081</v>
      </c>
      <c r="DE27" s="318"/>
      <c r="DF27" s="318"/>
      <c r="DG27" s="318"/>
      <c r="DH27" s="318"/>
      <c r="DI27" s="318"/>
      <c r="DJ27" s="318"/>
      <c r="DK27" s="337"/>
      <c r="DL27" s="291">
        <v>203786</v>
      </c>
      <c r="DM27" s="318"/>
      <c r="DN27" s="318"/>
      <c r="DO27" s="318"/>
      <c r="DP27" s="318"/>
      <c r="DQ27" s="318"/>
      <c r="DR27" s="318"/>
      <c r="DS27" s="318"/>
      <c r="DT27" s="318"/>
      <c r="DU27" s="318"/>
      <c r="DV27" s="337"/>
      <c r="DW27" s="286">
        <v>4.0999999999999996</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28806</v>
      </c>
      <c r="S28" s="219"/>
      <c r="T28" s="219"/>
      <c r="U28" s="219"/>
      <c r="V28" s="219"/>
      <c r="W28" s="219"/>
      <c r="X28" s="219"/>
      <c r="Y28" s="282"/>
      <c r="Z28" s="285">
        <v>0.3</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402</v>
      </c>
      <c r="CE28" s="36"/>
      <c r="CF28" s="36"/>
      <c r="CG28" s="36"/>
      <c r="CH28" s="36"/>
      <c r="CI28" s="36"/>
      <c r="CJ28" s="36"/>
      <c r="CK28" s="36"/>
      <c r="CL28" s="36"/>
      <c r="CM28" s="36"/>
      <c r="CN28" s="36"/>
      <c r="CO28" s="36"/>
      <c r="CP28" s="36"/>
      <c r="CQ28" s="272"/>
      <c r="CR28" s="277">
        <v>1495805</v>
      </c>
      <c r="CS28" s="219"/>
      <c r="CT28" s="219"/>
      <c r="CU28" s="219"/>
      <c r="CV28" s="219"/>
      <c r="CW28" s="219"/>
      <c r="CX28" s="219"/>
      <c r="CY28" s="282"/>
      <c r="CZ28" s="286">
        <v>15.8</v>
      </c>
      <c r="DA28" s="340"/>
      <c r="DB28" s="340"/>
      <c r="DC28" s="343"/>
      <c r="DD28" s="291">
        <v>1469582</v>
      </c>
      <c r="DE28" s="219"/>
      <c r="DF28" s="219"/>
      <c r="DG28" s="219"/>
      <c r="DH28" s="219"/>
      <c r="DI28" s="219"/>
      <c r="DJ28" s="219"/>
      <c r="DK28" s="282"/>
      <c r="DL28" s="291">
        <v>1469582</v>
      </c>
      <c r="DM28" s="219"/>
      <c r="DN28" s="219"/>
      <c r="DO28" s="219"/>
      <c r="DP28" s="219"/>
      <c r="DQ28" s="219"/>
      <c r="DR28" s="219"/>
      <c r="DS28" s="219"/>
      <c r="DT28" s="219"/>
      <c r="DU28" s="219"/>
      <c r="DV28" s="282"/>
      <c r="DW28" s="286">
        <v>29.4</v>
      </c>
      <c r="DX28" s="340"/>
      <c r="DY28" s="340"/>
      <c r="DZ28" s="340"/>
      <c r="EA28" s="340"/>
      <c r="EB28" s="340"/>
      <c r="EC28" s="365"/>
    </row>
    <row r="29" spans="2:133" ht="11.25" customHeight="1">
      <c r="B29" s="263" t="s">
        <v>330</v>
      </c>
      <c r="C29" s="36"/>
      <c r="D29" s="36"/>
      <c r="E29" s="36"/>
      <c r="F29" s="36"/>
      <c r="G29" s="36"/>
      <c r="H29" s="36"/>
      <c r="I29" s="36"/>
      <c r="J29" s="36"/>
      <c r="K29" s="36"/>
      <c r="L29" s="36"/>
      <c r="M29" s="36"/>
      <c r="N29" s="36"/>
      <c r="O29" s="36"/>
      <c r="P29" s="36"/>
      <c r="Q29" s="272"/>
      <c r="R29" s="277">
        <v>213192</v>
      </c>
      <c r="S29" s="219"/>
      <c r="T29" s="219"/>
      <c r="U29" s="219"/>
      <c r="V29" s="219"/>
      <c r="W29" s="219"/>
      <c r="X29" s="219"/>
      <c r="Y29" s="282"/>
      <c r="Z29" s="285">
        <v>2.2000000000000002</v>
      </c>
      <c r="AA29" s="285"/>
      <c r="AB29" s="285"/>
      <c r="AC29" s="285"/>
      <c r="AD29" s="290">
        <v>2421</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25</v>
      </c>
      <c r="CG29" s="36"/>
      <c r="CH29" s="36"/>
      <c r="CI29" s="36"/>
      <c r="CJ29" s="36"/>
      <c r="CK29" s="36"/>
      <c r="CL29" s="36"/>
      <c r="CM29" s="36"/>
      <c r="CN29" s="36"/>
      <c r="CO29" s="36"/>
      <c r="CP29" s="36"/>
      <c r="CQ29" s="272"/>
      <c r="CR29" s="277">
        <v>1495801</v>
      </c>
      <c r="CS29" s="318"/>
      <c r="CT29" s="318"/>
      <c r="CU29" s="318"/>
      <c r="CV29" s="318"/>
      <c r="CW29" s="318"/>
      <c r="CX29" s="318"/>
      <c r="CY29" s="337"/>
      <c r="CZ29" s="286">
        <v>15.8</v>
      </c>
      <c r="DA29" s="340"/>
      <c r="DB29" s="340"/>
      <c r="DC29" s="343"/>
      <c r="DD29" s="291">
        <v>1469578</v>
      </c>
      <c r="DE29" s="318"/>
      <c r="DF29" s="318"/>
      <c r="DG29" s="318"/>
      <c r="DH29" s="318"/>
      <c r="DI29" s="318"/>
      <c r="DJ29" s="318"/>
      <c r="DK29" s="337"/>
      <c r="DL29" s="291">
        <v>1469578</v>
      </c>
      <c r="DM29" s="318"/>
      <c r="DN29" s="318"/>
      <c r="DO29" s="318"/>
      <c r="DP29" s="318"/>
      <c r="DQ29" s="318"/>
      <c r="DR29" s="318"/>
      <c r="DS29" s="318"/>
      <c r="DT29" s="318"/>
      <c r="DU29" s="318"/>
      <c r="DV29" s="337"/>
      <c r="DW29" s="286">
        <v>29.4</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33060</v>
      </c>
      <c r="S30" s="219"/>
      <c r="T30" s="219"/>
      <c r="U30" s="219"/>
      <c r="V30" s="219"/>
      <c r="W30" s="219"/>
      <c r="X30" s="219"/>
      <c r="Y30" s="282"/>
      <c r="Z30" s="285">
        <v>0.3</v>
      </c>
      <c r="AA30" s="285"/>
      <c r="AB30" s="285"/>
      <c r="AC30" s="285"/>
      <c r="AD30" s="290" t="s">
        <v>209</v>
      </c>
      <c r="AE30" s="290"/>
      <c r="AF30" s="290"/>
      <c r="AG30" s="290"/>
      <c r="AH30" s="290"/>
      <c r="AI30" s="290"/>
      <c r="AJ30" s="290"/>
      <c r="AK30" s="290"/>
      <c r="AL30" s="286" t="s">
        <v>209</v>
      </c>
      <c r="AM30" s="240"/>
      <c r="AN30" s="240"/>
      <c r="AO30" s="299"/>
      <c r="AP30" s="183" t="s">
        <v>332</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411</v>
      </c>
      <c r="BS30" s="326"/>
      <c r="BT30" s="326"/>
      <c r="BU30" s="326"/>
      <c r="BV30" s="326"/>
      <c r="BW30" s="326"/>
      <c r="BX30" s="326"/>
      <c r="BY30" s="326"/>
      <c r="BZ30" s="326"/>
      <c r="CA30" s="326"/>
      <c r="CB30" s="329"/>
      <c r="CD30" s="134"/>
      <c r="CE30" s="43"/>
      <c r="CF30" s="263" t="s">
        <v>412</v>
      </c>
      <c r="CG30" s="36"/>
      <c r="CH30" s="36"/>
      <c r="CI30" s="36"/>
      <c r="CJ30" s="36"/>
      <c r="CK30" s="36"/>
      <c r="CL30" s="36"/>
      <c r="CM30" s="36"/>
      <c r="CN30" s="36"/>
      <c r="CO30" s="36"/>
      <c r="CP30" s="36"/>
      <c r="CQ30" s="272"/>
      <c r="CR30" s="277">
        <v>1436524</v>
      </c>
      <c r="CS30" s="219"/>
      <c r="CT30" s="219"/>
      <c r="CU30" s="219"/>
      <c r="CV30" s="219"/>
      <c r="CW30" s="219"/>
      <c r="CX30" s="219"/>
      <c r="CY30" s="282"/>
      <c r="CZ30" s="286">
        <v>15.1</v>
      </c>
      <c r="DA30" s="340"/>
      <c r="DB30" s="340"/>
      <c r="DC30" s="343"/>
      <c r="DD30" s="291">
        <v>1411453</v>
      </c>
      <c r="DE30" s="219"/>
      <c r="DF30" s="219"/>
      <c r="DG30" s="219"/>
      <c r="DH30" s="219"/>
      <c r="DI30" s="219"/>
      <c r="DJ30" s="219"/>
      <c r="DK30" s="282"/>
      <c r="DL30" s="291">
        <v>1411453</v>
      </c>
      <c r="DM30" s="219"/>
      <c r="DN30" s="219"/>
      <c r="DO30" s="219"/>
      <c r="DP30" s="219"/>
      <c r="DQ30" s="219"/>
      <c r="DR30" s="219"/>
      <c r="DS30" s="219"/>
      <c r="DT30" s="219"/>
      <c r="DU30" s="219"/>
      <c r="DV30" s="282"/>
      <c r="DW30" s="286">
        <v>28.3</v>
      </c>
      <c r="DX30" s="340"/>
      <c r="DY30" s="340"/>
      <c r="DZ30" s="340"/>
      <c r="EA30" s="340"/>
      <c r="EB30" s="340"/>
      <c r="EC30" s="365"/>
    </row>
    <row r="31" spans="2:133" ht="11.25" customHeight="1">
      <c r="B31" s="263" t="s">
        <v>362</v>
      </c>
      <c r="C31" s="36"/>
      <c r="D31" s="36"/>
      <c r="E31" s="36"/>
      <c r="F31" s="36"/>
      <c r="G31" s="36"/>
      <c r="H31" s="36"/>
      <c r="I31" s="36"/>
      <c r="J31" s="36"/>
      <c r="K31" s="36"/>
      <c r="L31" s="36"/>
      <c r="M31" s="36"/>
      <c r="N31" s="36"/>
      <c r="O31" s="36"/>
      <c r="P31" s="36"/>
      <c r="Q31" s="272"/>
      <c r="R31" s="277">
        <v>824984</v>
      </c>
      <c r="S31" s="219"/>
      <c r="T31" s="219"/>
      <c r="U31" s="219"/>
      <c r="V31" s="219"/>
      <c r="W31" s="219"/>
      <c r="X31" s="219"/>
      <c r="Y31" s="282"/>
      <c r="Z31" s="285">
        <v>8.5</v>
      </c>
      <c r="AA31" s="285"/>
      <c r="AB31" s="285"/>
      <c r="AC31" s="285"/>
      <c r="AD31" s="290" t="s">
        <v>209</v>
      </c>
      <c r="AE31" s="290"/>
      <c r="AF31" s="290"/>
      <c r="AG31" s="290"/>
      <c r="AH31" s="290"/>
      <c r="AI31" s="290"/>
      <c r="AJ31" s="290"/>
      <c r="AK31" s="290"/>
      <c r="AL31" s="286" t="s">
        <v>209</v>
      </c>
      <c r="AM31" s="240"/>
      <c r="AN31" s="240"/>
      <c r="AO31" s="299"/>
      <c r="AP31" s="163" t="s">
        <v>11</v>
      </c>
      <c r="AQ31" s="179"/>
      <c r="AR31" s="179"/>
      <c r="AS31" s="179"/>
      <c r="AT31" s="311" t="s">
        <v>413</v>
      </c>
      <c r="AU31" s="268"/>
      <c r="AV31" s="268"/>
      <c r="AW31" s="268"/>
      <c r="AX31" s="262" t="s">
        <v>291</v>
      </c>
      <c r="AY31" s="268"/>
      <c r="AZ31" s="268"/>
      <c r="BA31" s="268"/>
      <c r="BB31" s="268"/>
      <c r="BC31" s="268"/>
      <c r="BD31" s="268"/>
      <c r="BE31" s="268"/>
      <c r="BF31" s="271"/>
      <c r="BG31" s="323">
        <v>99</v>
      </c>
      <c r="BH31" s="327"/>
      <c r="BI31" s="327"/>
      <c r="BJ31" s="327"/>
      <c r="BK31" s="327"/>
      <c r="BL31" s="327"/>
      <c r="BM31" s="296">
        <v>96.1</v>
      </c>
      <c r="BN31" s="327"/>
      <c r="BO31" s="327"/>
      <c r="BP31" s="327"/>
      <c r="BQ31" s="330"/>
      <c r="BR31" s="323">
        <v>99</v>
      </c>
      <c r="BS31" s="327"/>
      <c r="BT31" s="327"/>
      <c r="BU31" s="327"/>
      <c r="BV31" s="327"/>
      <c r="BW31" s="327"/>
      <c r="BX31" s="296">
        <v>95.3</v>
      </c>
      <c r="BY31" s="327"/>
      <c r="BZ31" s="327"/>
      <c r="CA31" s="327"/>
      <c r="CB31" s="330"/>
      <c r="CD31" s="134"/>
      <c r="CE31" s="43"/>
      <c r="CF31" s="263" t="s">
        <v>331</v>
      </c>
      <c r="CG31" s="36"/>
      <c r="CH31" s="36"/>
      <c r="CI31" s="36"/>
      <c r="CJ31" s="36"/>
      <c r="CK31" s="36"/>
      <c r="CL31" s="36"/>
      <c r="CM31" s="36"/>
      <c r="CN31" s="36"/>
      <c r="CO31" s="36"/>
      <c r="CP31" s="36"/>
      <c r="CQ31" s="272"/>
      <c r="CR31" s="277">
        <v>59277</v>
      </c>
      <c r="CS31" s="318"/>
      <c r="CT31" s="318"/>
      <c r="CU31" s="318"/>
      <c r="CV31" s="318"/>
      <c r="CW31" s="318"/>
      <c r="CX31" s="318"/>
      <c r="CY31" s="337"/>
      <c r="CZ31" s="286">
        <v>0.6</v>
      </c>
      <c r="DA31" s="340"/>
      <c r="DB31" s="340"/>
      <c r="DC31" s="343"/>
      <c r="DD31" s="291">
        <v>58125</v>
      </c>
      <c r="DE31" s="318"/>
      <c r="DF31" s="318"/>
      <c r="DG31" s="318"/>
      <c r="DH31" s="318"/>
      <c r="DI31" s="318"/>
      <c r="DJ31" s="318"/>
      <c r="DK31" s="337"/>
      <c r="DL31" s="291">
        <v>58125</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269</v>
      </c>
      <c r="AV32" s="36"/>
      <c r="AW32" s="36"/>
      <c r="AX32" s="263" t="s">
        <v>391</v>
      </c>
      <c r="AY32" s="36"/>
      <c r="AZ32" s="36"/>
      <c r="BA32" s="36"/>
      <c r="BB32" s="36"/>
      <c r="BC32" s="36"/>
      <c r="BD32" s="36"/>
      <c r="BE32" s="36"/>
      <c r="BF32" s="272"/>
      <c r="BG32" s="324">
        <v>99</v>
      </c>
      <c r="BH32" s="318"/>
      <c r="BI32" s="318"/>
      <c r="BJ32" s="318"/>
      <c r="BK32" s="318"/>
      <c r="BL32" s="318"/>
      <c r="BM32" s="240">
        <v>96.8</v>
      </c>
      <c r="BN32" s="328"/>
      <c r="BO32" s="328"/>
      <c r="BP32" s="328"/>
      <c r="BQ32" s="321"/>
      <c r="BR32" s="324">
        <v>99</v>
      </c>
      <c r="BS32" s="318"/>
      <c r="BT32" s="318"/>
      <c r="BU32" s="318"/>
      <c r="BV32" s="318"/>
      <c r="BW32" s="318"/>
      <c r="BX32" s="240">
        <v>96.2</v>
      </c>
      <c r="BY32" s="328"/>
      <c r="BZ32" s="328"/>
      <c r="CA32" s="328"/>
      <c r="CB32" s="321"/>
      <c r="CD32" s="135"/>
      <c r="CE32" s="142"/>
      <c r="CF32" s="263" t="s">
        <v>219</v>
      </c>
      <c r="CG32" s="36"/>
      <c r="CH32" s="36"/>
      <c r="CI32" s="36"/>
      <c r="CJ32" s="36"/>
      <c r="CK32" s="36"/>
      <c r="CL32" s="36"/>
      <c r="CM32" s="36"/>
      <c r="CN32" s="36"/>
      <c r="CO32" s="36"/>
      <c r="CP32" s="36"/>
      <c r="CQ32" s="272"/>
      <c r="CR32" s="277">
        <v>4</v>
      </c>
      <c r="CS32" s="219"/>
      <c r="CT32" s="219"/>
      <c r="CU32" s="219"/>
      <c r="CV32" s="219"/>
      <c r="CW32" s="219"/>
      <c r="CX32" s="219"/>
      <c r="CY32" s="282"/>
      <c r="CZ32" s="286">
        <v>0</v>
      </c>
      <c r="DA32" s="340"/>
      <c r="DB32" s="340"/>
      <c r="DC32" s="343"/>
      <c r="DD32" s="291">
        <v>4</v>
      </c>
      <c r="DE32" s="219"/>
      <c r="DF32" s="219"/>
      <c r="DG32" s="219"/>
      <c r="DH32" s="219"/>
      <c r="DI32" s="219"/>
      <c r="DJ32" s="219"/>
      <c r="DK32" s="282"/>
      <c r="DL32" s="291">
        <v>4</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910141</v>
      </c>
      <c r="S33" s="219"/>
      <c r="T33" s="219"/>
      <c r="U33" s="219"/>
      <c r="V33" s="219"/>
      <c r="W33" s="219"/>
      <c r="X33" s="219"/>
      <c r="Y33" s="282"/>
      <c r="Z33" s="285">
        <v>9.4</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98.9</v>
      </c>
      <c r="BH33" s="317"/>
      <c r="BI33" s="317"/>
      <c r="BJ33" s="317"/>
      <c r="BK33" s="317"/>
      <c r="BL33" s="317"/>
      <c r="BM33" s="297">
        <v>95</v>
      </c>
      <c r="BN33" s="317"/>
      <c r="BO33" s="317"/>
      <c r="BP33" s="317"/>
      <c r="BQ33" s="322"/>
      <c r="BR33" s="325">
        <v>98.9</v>
      </c>
      <c r="BS33" s="317"/>
      <c r="BT33" s="317"/>
      <c r="BU33" s="317"/>
      <c r="BV33" s="317"/>
      <c r="BW33" s="317"/>
      <c r="BX33" s="297">
        <v>93.9</v>
      </c>
      <c r="BY33" s="317"/>
      <c r="BZ33" s="317"/>
      <c r="CA33" s="317"/>
      <c r="CB33" s="322"/>
      <c r="CD33" s="263" t="s">
        <v>414</v>
      </c>
      <c r="CE33" s="36"/>
      <c r="CF33" s="36"/>
      <c r="CG33" s="36"/>
      <c r="CH33" s="36"/>
      <c r="CI33" s="36"/>
      <c r="CJ33" s="36"/>
      <c r="CK33" s="36"/>
      <c r="CL33" s="36"/>
      <c r="CM33" s="36"/>
      <c r="CN33" s="36"/>
      <c r="CO33" s="36"/>
      <c r="CP33" s="36"/>
      <c r="CQ33" s="272"/>
      <c r="CR33" s="277">
        <v>4213026</v>
      </c>
      <c r="CS33" s="318"/>
      <c r="CT33" s="318"/>
      <c r="CU33" s="318"/>
      <c r="CV33" s="318"/>
      <c r="CW33" s="318"/>
      <c r="CX33" s="318"/>
      <c r="CY33" s="337"/>
      <c r="CZ33" s="286">
        <v>44.4</v>
      </c>
      <c r="DA33" s="340"/>
      <c r="DB33" s="340"/>
      <c r="DC33" s="343"/>
      <c r="DD33" s="291">
        <v>3290515</v>
      </c>
      <c r="DE33" s="318"/>
      <c r="DF33" s="318"/>
      <c r="DG33" s="318"/>
      <c r="DH33" s="318"/>
      <c r="DI33" s="318"/>
      <c r="DJ33" s="318"/>
      <c r="DK33" s="337"/>
      <c r="DL33" s="291">
        <v>2101755</v>
      </c>
      <c r="DM33" s="318"/>
      <c r="DN33" s="318"/>
      <c r="DO33" s="318"/>
      <c r="DP33" s="318"/>
      <c r="DQ33" s="318"/>
      <c r="DR33" s="318"/>
      <c r="DS33" s="318"/>
      <c r="DT33" s="318"/>
      <c r="DU33" s="318"/>
      <c r="DV33" s="337"/>
      <c r="DW33" s="286">
        <v>42.1</v>
      </c>
      <c r="DX33" s="340"/>
      <c r="DY33" s="340"/>
      <c r="DZ33" s="340"/>
      <c r="EA33" s="340"/>
      <c r="EB33" s="340"/>
      <c r="EC33" s="365"/>
    </row>
    <row r="34" spans="2:133" ht="11.25" customHeight="1">
      <c r="B34" s="263" t="s">
        <v>254</v>
      </c>
      <c r="C34" s="36"/>
      <c r="D34" s="36"/>
      <c r="E34" s="36"/>
      <c r="F34" s="36"/>
      <c r="G34" s="36"/>
      <c r="H34" s="36"/>
      <c r="I34" s="36"/>
      <c r="J34" s="36"/>
      <c r="K34" s="36"/>
      <c r="L34" s="36"/>
      <c r="M34" s="36"/>
      <c r="N34" s="36"/>
      <c r="O34" s="36"/>
      <c r="P34" s="36"/>
      <c r="Q34" s="272"/>
      <c r="R34" s="277">
        <v>90856</v>
      </c>
      <c r="S34" s="219"/>
      <c r="T34" s="219"/>
      <c r="U34" s="219"/>
      <c r="V34" s="219"/>
      <c r="W34" s="219"/>
      <c r="X34" s="219"/>
      <c r="Y34" s="282"/>
      <c r="Z34" s="285">
        <v>0.9</v>
      </c>
      <c r="AA34" s="285"/>
      <c r="AB34" s="285"/>
      <c r="AC34" s="285"/>
      <c r="AD34" s="290">
        <v>6536</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417</v>
      </c>
      <c r="CE34" s="36"/>
      <c r="CF34" s="36"/>
      <c r="CG34" s="36"/>
      <c r="CH34" s="36"/>
      <c r="CI34" s="36"/>
      <c r="CJ34" s="36"/>
      <c r="CK34" s="36"/>
      <c r="CL34" s="36"/>
      <c r="CM34" s="36"/>
      <c r="CN34" s="36"/>
      <c r="CO34" s="36"/>
      <c r="CP34" s="36"/>
      <c r="CQ34" s="272"/>
      <c r="CR34" s="277">
        <v>1865543</v>
      </c>
      <c r="CS34" s="219"/>
      <c r="CT34" s="219"/>
      <c r="CU34" s="219"/>
      <c r="CV34" s="219"/>
      <c r="CW34" s="219"/>
      <c r="CX34" s="219"/>
      <c r="CY34" s="282"/>
      <c r="CZ34" s="286">
        <v>19.7</v>
      </c>
      <c r="DA34" s="340"/>
      <c r="DB34" s="340"/>
      <c r="DC34" s="343"/>
      <c r="DD34" s="291">
        <v>1340788</v>
      </c>
      <c r="DE34" s="219"/>
      <c r="DF34" s="219"/>
      <c r="DG34" s="219"/>
      <c r="DH34" s="219"/>
      <c r="DI34" s="219"/>
      <c r="DJ34" s="219"/>
      <c r="DK34" s="282"/>
      <c r="DL34" s="291">
        <v>919407</v>
      </c>
      <c r="DM34" s="219"/>
      <c r="DN34" s="219"/>
      <c r="DO34" s="219"/>
      <c r="DP34" s="219"/>
      <c r="DQ34" s="219"/>
      <c r="DR34" s="219"/>
      <c r="DS34" s="219"/>
      <c r="DT34" s="219"/>
      <c r="DU34" s="219"/>
      <c r="DV34" s="282"/>
      <c r="DW34" s="286">
        <v>18.399999999999999</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713330</v>
      </c>
      <c r="S35" s="219"/>
      <c r="T35" s="219"/>
      <c r="U35" s="219"/>
      <c r="V35" s="219"/>
      <c r="W35" s="219"/>
      <c r="X35" s="219"/>
      <c r="Y35" s="282"/>
      <c r="Z35" s="285">
        <v>7.4</v>
      </c>
      <c r="AA35" s="285"/>
      <c r="AB35" s="285"/>
      <c r="AC35" s="285"/>
      <c r="AD35" s="290" t="s">
        <v>209</v>
      </c>
      <c r="AE35" s="290"/>
      <c r="AF35" s="290"/>
      <c r="AG35" s="290"/>
      <c r="AH35" s="290"/>
      <c r="AI35" s="290"/>
      <c r="AJ35" s="290"/>
      <c r="AK35" s="290"/>
      <c r="AL35" s="286" t="s">
        <v>209</v>
      </c>
      <c r="AM35" s="240"/>
      <c r="AN35" s="240"/>
      <c r="AO35" s="299"/>
      <c r="AP35" s="96"/>
      <c r="AQ35" s="183" t="s">
        <v>419</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421</v>
      </c>
      <c r="CE35" s="36"/>
      <c r="CF35" s="36"/>
      <c r="CG35" s="36"/>
      <c r="CH35" s="36"/>
      <c r="CI35" s="36"/>
      <c r="CJ35" s="36"/>
      <c r="CK35" s="36"/>
      <c r="CL35" s="36"/>
      <c r="CM35" s="36"/>
      <c r="CN35" s="36"/>
      <c r="CO35" s="36"/>
      <c r="CP35" s="36"/>
      <c r="CQ35" s="272"/>
      <c r="CR35" s="277">
        <v>61048</v>
      </c>
      <c r="CS35" s="318"/>
      <c r="CT35" s="318"/>
      <c r="CU35" s="318"/>
      <c r="CV35" s="318"/>
      <c r="CW35" s="318"/>
      <c r="CX35" s="318"/>
      <c r="CY35" s="337"/>
      <c r="CZ35" s="286">
        <v>0.6</v>
      </c>
      <c r="DA35" s="340"/>
      <c r="DB35" s="340"/>
      <c r="DC35" s="343"/>
      <c r="DD35" s="291">
        <v>49800</v>
      </c>
      <c r="DE35" s="318"/>
      <c r="DF35" s="318"/>
      <c r="DG35" s="318"/>
      <c r="DH35" s="318"/>
      <c r="DI35" s="318"/>
      <c r="DJ35" s="318"/>
      <c r="DK35" s="337"/>
      <c r="DL35" s="291">
        <v>18961</v>
      </c>
      <c r="DM35" s="318"/>
      <c r="DN35" s="318"/>
      <c r="DO35" s="318"/>
      <c r="DP35" s="318"/>
      <c r="DQ35" s="318"/>
      <c r="DR35" s="318"/>
      <c r="DS35" s="318"/>
      <c r="DT35" s="318"/>
      <c r="DU35" s="318"/>
      <c r="DV35" s="337"/>
      <c r="DW35" s="286">
        <v>0.4</v>
      </c>
      <c r="DX35" s="340"/>
      <c r="DY35" s="340"/>
      <c r="DZ35" s="340"/>
      <c r="EA35" s="340"/>
      <c r="EB35" s="340"/>
      <c r="EC35" s="365"/>
    </row>
    <row r="36" spans="2:133" ht="11.25" customHeight="1">
      <c r="B36" s="263" t="s">
        <v>425</v>
      </c>
      <c r="C36" s="36"/>
      <c r="D36" s="36"/>
      <c r="E36" s="36"/>
      <c r="F36" s="36"/>
      <c r="G36" s="36"/>
      <c r="H36" s="36"/>
      <c r="I36" s="36"/>
      <c r="J36" s="36"/>
      <c r="K36" s="36"/>
      <c r="L36" s="36"/>
      <c r="M36" s="36"/>
      <c r="N36" s="36"/>
      <c r="O36" s="36"/>
      <c r="P36" s="36"/>
      <c r="Q36" s="272"/>
      <c r="R36" s="277">
        <v>731625</v>
      </c>
      <c r="S36" s="219"/>
      <c r="T36" s="219"/>
      <c r="U36" s="219"/>
      <c r="V36" s="219"/>
      <c r="W36" s="219"/>
      <c r="X36" s="219"/>
      <c r="Y36" s="282"/>
      <c r="Z36" s="285">
        <v>7.6</v>
      </c>
      <c r="AA36" s="285"/>
      <c r="AB36" s="285"/>
      <c r="AC36" s="285"/>
      <c r="AD36" s="290" t="s">
        <v>209</v>
      </c>
      <c r="AE36" s="290"/>
      <c r="AF36" s="290"/>
      <c r="AG36" s="290"/>
      <c r="AH36" s="290"/>
      <c r="AI36" s="290"/>
      <c r="AJ36" s="290"/>
      <c r="AK36" s="290"/>
      <c r="AL36" s="286" t="s">
        <v>209</v>
      </c>
      <c r="AM36" s="240"/>
      <c r="AN36" s="240"/>
      <c r="AO36" s="299"/>
      <c r="AP36" s="96"/>
      <c r="AQ36" s="306" t="s">
        <v>409</v>
      </c>
      <c r="AR36" s="309"/>
      <c r="AS36" s="309"/>
      <c r="AT36" s="309"/>
      <c r="AU36" s="309"/>
      <c r="AV36" s="309"/>
      <c r="AW36" s="309"/>
      <c r="AX36" s="309"/>
      <c r="AY36" s="314"/>
      <c r="AZ36" s="276">
        <v>857828</v>
      </c>
      <c r="BA36" s="279"/>
      <c r="BB36" s="279"/>
      <c r="BC36" s="279"/>
      <c r="BD36" s="279"/>
      <c r="BE36" s="279"/>
      <c r="BF36" s="320"/>
      <c r="BG36" s="262" t="s">
        <v>426</v>
      </c>
      <c r="BH36" s="268"/>
      <c r="BI36" s="268"/>
      <c r="BJ36" s="268"/>
      <c r="BK36" s="268"/>
      <c r="BL36" s="268"/>
      <c r="BM36" s="268"/>
      <c r="BN36" s="268"/>
      <c r="BO36" s="268"/>
      <c r="BP36" s="268"/>
      <c r="BQ36" s="268"/>
      <c r="BR36" s="268"/>
      <c r="BS36" s="268"/>
      <c r="BT36" s="268"/>
      <c r="BU36" s="271"/>
      <c r="BV36" s="276">
        <v>53022</v>
      </c>
      <c r="BW36" s="279"/>
      <c r="BX36" s="279"/>
      <c r="BY36" s="279"/>
      <c r="BZ36" s="279"/>
      <c r="CA36" s="279"/>
      <c r="CB36" s="320"/>
      <c r="CD36" s="263" t="s">
        <v>32</v>
      </c>
      <c r="CE36" s="36"/>
      <c r="CF36" s="36"/>
      <c r="CG36" s="36"/>
      <c r="CH36" s="36"/>
      <c r="CI36" s="36"/>
      <c r="CJ36" s="36"/>
      <c r="CK36" s="36"/>
      <c r="CL36" s="36"/>
      <c r="CM36" s="36"/>
      <c r="CN36" s="36"/>
      <c r="CO36" s="36"/>
      <c r="CP36" s="36"/>
      <c r="CQ36" s="272"/>
      <c r="CR36" s="277">
        <v>1041635</v>
      </c>
      <c r="CS36" s="219"/>
      <c r="CT36" s="219"/>
      <c r="CU36" s="219"/>
      <c r="CV36" s="219"/>
      <c r="CW36" s="219"/>
      <c r="CX36" s="219"/>
      <c r="CY36" s="282"/>
      <c r="CZ36" s="286">
        <v>11</v>
      </c>
      <c r="DA36" s="340"/>
      <c r="DB36" s="340"/>
      <c r="DC36" s="343"/>
      <c r="DD36" s="291">
        <v>852456</v>
      </c>
      <c r="DE36" s="219"/>
      <c r="DF36" s="219"/>
      <c r="DG36" s="219"/>
      <c r="DH36" s="219"/>
      <c r="DI36" s="219"/>
      <c r="DJ36" s="219"/>
      <c r="DK36" s="282"/>
      <c r="DL36" s="291">
        <v>568321</v>
      </c>
      <c r="DM36" s="219"/>
      <c r="DN36" s="219"/>
      <c r="DO36" s="219"/>
      <c r="DP36" s="219"/>
      <c r="DQ36" s="219"/>
      <c r="DR36" s="219"/>
      <c r="DS36" s="219"/>
      <c r="DT36" s="219"/>
      <c r="DU36" s="219"/>
      <c r="DV36" s="282"/>
      <c r="DW36" s="286">
        <v>11.4</v>
      </c>
      <c r="DX36" s="340"/>
      <c r="DY36" s="340"/>
      <c r="DZ36" s="340"/>
      <c r="EA36" s="340"/>
      <c r="EB36" s="340"/>
      <c r="EC36" s="365"/>
    </row>
    <row r="37" spans="2:133" ht="11.25" customHeight="1">
      <c r="B37" s="263" t="s">
        <v>392</v>
      </c>
      <c r="C37" s="36"/>
      <c r="D37" s="36"/>
      <c r="E37" s="36"/>
      <c r="F37" s="36"/>
      <c r="G37" s="36"/>
      <c r="H37" s="36"/>
      <c r="I37" s="36"/>
      <c r="J37" s="36"/>
      <c r="K37" s="36"/>
      <c r="L37" s="36"/>
      <c r="M37" s="36"/>
      <c r="N37" s="36"/>
      <c r="O37" s="36"/>
      <c r="P37" s="36"/>
      <c r="Q37" s="272"/>
      <c r="R37" s="277">
        <v>40993</v>
      </c>
      <c r="S37" s="219"/>
      <c r="T37" s="219"/>
      <c r="U37" s="219"/>
      <c r="V37" s="219"/>
      <c r="W37" s="219"/>
      <c r="X37" s="219"/>
      <c r="Y37" s="282"/>
      <c r="Z37" s="285">
        <v>0.4</v>
      </c>
      <c r="AA37" s="285"/>
      <c r="AB37" s="285"/>
      <c r="AC37" s="285"/>
      <c r="AD37" s="290" t="s">
        <v>209</v>
      </c>
      <c r="AE37" s="290"/>
      <c r="AF37" s="290"/>
      <c r="AG37" s="290"/>
      <c r="AH37" s="290"/>
      <c r="AI37" s="290"/>
      <c r="AJ37" s="290"/>
      <c r="AK37" s="290"/>
      <c r="AL37" s="286" t="s">
        <v>209</v>
      </c>
      <c r="AM37" s="240"/>
      <c r="AN37" s="240"/>
      <c r="AO37" s="299"/>
      <c r="AQ37" s="307" t="s">
        <v>427</v>
      </c>
      <c r="AR37" s="201"/>
      <c r="AS37" s="201"/>
      <c r="AT37" s="201"/>
      <c r="AU37" s="201"/>
      <c r="AV37" s="201"/>
      <c r="AW37" s="201"/>
      <c r="AX37" s="201"/>
      <c r="AY37" s="315"/>
      <c r="AZ37" s="277">
        <v>33807</v>
      </c>
      <c r="BA37" s="219"/>
      <c r="BB37" s="219"/>
      <c r="BC37" s="219"/>
      <c r="BD37" s="318"/>
      <c r="BE37" s="318"/>
      <c r="BF37" s="321"/>
      <c r="BG37" s="263" t="s">
        <v>432</v>
      </c>
      <c r="BH37" s="36"/>
      <c r="BI37" s="36"/>
      <c r="BJ37" s="36"/>
      <c r="BK37" s="36"/>
      <c r="BL37" s="36"/>
      <c r="BM37" s="36"/>
      <c r="BN37" s="36"/>
      <c r="BO37" s="36"/>
      <c r="BP37" s="36"/>
      <c r="BQ37" s="36"/>
      <c r="BR37" s="36"/>
      <c r="BS37" s="36"/>
      <c r="BT37" s="36"/>
      <c r="BU37" s="272"/>
      <c r="BV37" s="277">
        <v>25959</v>
      </c>
      <c r="BW37" s="219"/>
      <c r="BX37" s="219"/>
      <c r="BY37" s="219"/>
      <c r="BZ37" s="219"/>
      <c r="CA37" s="219"/>
      <c r="CB37" s="332"/>
      <c r="CD37" s="263" t="s">
        <v>164</v>
      </c>
      <c r="CE37" s="36"/>
      <c r="CF37" s="36"/>
      <c r="CG37" s="36"/>
      <c r="CH37" s="36"/>
      <c r="CI37" s="36"/>
      <c r="CJ37" s="36"/>
      <c r="CK37" s="36"/>
      <c r="CL37" s="36"/>
      <c r="CM37" s="36"/>
      <c r="CN37" s="36"/>
      <c r="CO37" s="36"/>
      <c r="CP37" s="36"/>
      <c r="CQ37" s="272"/>
      <c r="CR37" s="277">
        <v>357455</v>
      </c>
      <c r="CS37" s="318"/>
      <c r="CT37" s="318"/>
      <c r="CU37" s="318"/>
      <c r="CV37" s="318"/>
      <c r="CW37" s="318"/>
      <c r="CX37" s="318"/>
      <c r="CY37" s="337"/>
      <c r="CZ37" s="286">
        <v>3.8</v>
      </c>
      <c r="DA37" s="340"/>
      <c r="DB37" s="340"/>
      <c r="DC37" s="343"/>
      <c r="DD37" s="291">
        <v>357455</v>
      </c>
      <c r="DE37" s="318"/>
      <c r="DF37" s="318"/>
      <c r="DG37" s="318"/>
      <c r="DH37" s="318"/>
      <c r="DI37" s="318"/>
      <c r="DJ37" s="318"/>
      <c r="DK37" s="337"/>
      <c r="DL37" s="291">
        <v>357455</v>
      </c>
      <c r="DM37" s="318"/>
      <c r="DN37" s="318"/>
      <c r="DO37" s="318"/>
      <c r="DP37" s="318"/>
      <c r="DQ37" s="318"/>
      <c r="DR37" s="318"/>
      <c r="DS37" s="318"/>
      <c r="DT37" s="318"/>
      <c r="DU37" s="318"/>
      <c r="DV37" s="337"/>
      <c r="DW37" s="286">
        <v>7.2</v>
      </c>
      <c r="DX37" s="340"/>
      <c r="DY37" s="340"/>
      <c r="DZ37" s="340"/>
      <c r="EA37" s="340"/>
      <c r="EB37" s="340"/>
      <c r="EC37" s="365"/>
    </row>
    <row r="38" spans="2:133" ht="11.25" customHeight="1">
      <c r="B38" s="263" t="s">
        <v>415</v>
      </c>
      <c r="C38" s="36"/>
      <c r="D38" s="36"/>
      <c r="E38" s="36"/>
      <c r="F38" s="36"/>
      <c r="G38" s="36"/>
      <c r="H38" s="36"/>
      <c r="I38" s="36"/>
      <c r="J38" s="36"/>
      <c r="K38" s="36"/>
      <c r="L38" s="36"/>
      <c r="M38" s="36"/>
      <c r="N38" s="36"/>
      <c r="O38" s="36"/>
      <c r="P38" s="36"/>
      <c r="Q38" s="272"/>
      <c r="R38" s="277">
        <v>135544</v>
      </c>
      <c r="S38" s="219"/>
      <c r="T38" s="219"/>
      <c r="U38" s="219"/>
      <c r="V38" s="219"/>
      <c r="W38" s="219"/>
      <c r="X38" s="219"/>
      <c r="Y38" s="282"/>
      <c r="Z38" s="285">
        <v>1.4</v>
      </c>
      <c r="AA38" s="285"/>
      <c r="AB38" s="285"/>
      <c r="AC38" s="285"/>
      <c r="AD38" s="290">
        <v>3285</v>
      </c>
      <c r="AE38" s="290"/>
      <c r="AF38" s="290"/>
      <c r="AG38" s="290"/>
      <c r="AH38" s="290"/>
      <c r="AI38" s="290"/>
      <c r="AJ38" s="290"/>
      <c r="AK38" s="290"/>
      <c r="AL38" s="286">
        <v>0.1</v>
      </c>
      <c r="AM38" s="240"/>
      <c r="AN38" s="240"/>
      <c r="AO38" s="299"/>
      <c r="AQ38" s="307" t="s">
        <v>324</v>
      </c>
      <c r="AR38" s="201"/>
      <c r="AS38" s="201"/>
      <c r="AT38" s="201"/>
      <c r="AU38" s="201"/>
      <c r="AV38" s="201"/>
      <c r="AW38" s="201"/>
      <c r="AX38" s="201"/>
      <c r="AY38" s="315"/>
      <c r="AZ38" s="277">
        <v>29722</v>
      </c>
      <c r="BA38" s="219"/>
      <c r="BB38" s="219"/>
      <c r="BC38" s="219"/>
      <c r="BD38" s="318"/>
      <c r="BE38" s="318"/>
      <c r="BF38" s="321"/>
      <c r="BG38" s="263" t="s">
        <v>434</v>
      </c>
      <c r="BH38" s="36"/>
      <c r="BI38" s="36"/>
      <c r="BJ38" s="36"/>
      <c r="BK38" s="36"/>
      <c r="BL38" s="36"/>
      <c r="BM38" s="36"/>
      <c r="BN38" s="36"/>
      <c r="BO38" s="36"/>
      <c r="BP38" s="36"/>
      <c r="BQ38" s="36"/>
      <c r="BR38" s="36"/>
      <c r="BS38" s="36"/>
      <c r="BT38" s="36"/>
      <c r="BU38" s="272"/>
      <c r="BV38" s="277">
        <v>2083</v>
      </c>
      <c r="BW38" s="219"/>
      <c r="BX38" s="219"/>
      <c r="BY38" s="219"/>
      <c r="BZ38" s="219"/>
      <c r="CA38" s="219"/>
      <c r="CB38" s="332"/>
      <c r="CD38" s="263" t="s">
        <v>435</v>
      </c>
      <c r="CE38" s="36"/>
      <c r="CF38" s="36"/>
      <c r="CG38" s="36"/>
      <c r="CH38" s="36"/>
      <c r="CI38" s="36"/>
      <c r="CJ38" s="36"/>
      <c r="CK38" s="36"/>
      <c r="CL38" s="36"/>
      <c r="CM38" s="36"/>
      <c r="CN38" s="36"/>
      <c r="CO38" s="36"/>
      <c r="CP38" s="36"/>
      <c r="CQ38" s="272"/>
      <c r="CR38" s="277">
        <v>828106</v>
      </c>
      <c r="CS38" s="219"/>
      <c r="CT38" s="219"/>
      <c r="CU38" s="219"/>
      <c r="CV38" s="219"/>
      <c r="CW38" s="219"/>
      <c r="CX38" s="219"/>
      <c r="CY38" s="282"/>
      <c r="CZ38" s="286">
        <v>8.6999999999999993</v>
      </c>
      <c r="DA38" s="340"/>
      <c r="DB38" s="340"/>
      <c r="DC38" s="343"/>
      <c r="DD38" s="291">
        <v>686557</v>
      </c>
      <c r="DE38" s="219"/>
      <c r="DF38" s="219"/>
      <c r="DG38" s="219"/>
      <c r="DH38" s="219"/>
      <c r="DI38" s="219"/>
      <c r="DJ38" s="219"/>
      <c r="DK38" s="282"/>
      <c r="DL38" s="291">
        <v>595066</v>
      </c>
      <c r="DM38" s="219"/>
      <c r="DN38" s="219"/>
      <c r="DO38" s="219"/>
      <c r="DP38" s="219"/>
      <c r="DQ38" s="219"/>
      <c r="DR38" s="219"/>
      <c r="DS38" s="219"/>
      <c r="DT38" s="219"/>
      <c r="DU38" s="219"/>
      <c r="DV38" s="282"/>
      <c r="DW38" s="286">
        <v>11.9</v>
      </c>
      <c r="DX38" s="340"/>
      <c r="DY38" s="340"/>
      <c r="DZ38" s="340"/>
      <c r="EA38" s="340"/>
      <c r="EB38" s="340"/>
      <c r="EC38" s="365"/>
    </row>
    <row r="39" spans="2:133" ht="11.25" customHeight="1">
      <c r="B39" s="263" t="s">
        <v>436</v>
      </c>
      <c r="C39" s="36"/>
      <c r="D39" s="36"/>
      <c r="E39" s="36"/>
      <c r="F39" s="36"/>
      <c r="G39" s="36"/>
      <c r="H39" s="36"/>
      <c r="I39" s="36"/>
      <c r="J39" s="36"/>
      <c r="K39" s="36"/>
      <c r="L39" s="36"/>
      <c r="M39" s="36"/>
      <c r="N39" s="36"/>
      <c r="O39" s="36"/>
      <c r="P39" s="36"/>
      <c r="Q39" s="272"/>
      <c r="R39" s="277">
        <v>740353</v>
      </c>
      <c r="S39" s="219"/>
      <c r="T39" s="219"/>
      <c r="U39" s="219"/>
      <c r="V39" s="219"/>
      <c r="W39" s="219"/>
      <c r="X39" s="219"/>
      <c r="Y39" s="282"/>
      <c r="Z39" s="285">
        <v>7.6</v>
      </c>
      <c r="AA39" s="285"/>
      <c r="AB39" s="285"/>
      <c r="AC39" s="285"/>
      <c r="AD39" s="290" t="s">
        <v>209</v>
      </c>
      <c r="AE39" s="290"/>
      <c r="AF39" s="290"/>
      <c r="AG39" s="290"/>
      <c r="AH39" s="290"/>
      <c r="AI39" s="290"/>
      <c r="AJ39" s="290"/>
      <c r="AK39" s="290"/>
      <c r="AL39" s="286" t="s">
        <v>209</v>
      </c>
      <c r="AM39" s="240"/>
      <c r="AN39" s="240"/>
      <c r="AO39" s="299"/>
      <c r="AQ39" s="307" t="s">
        <v>437</v>
      </c>
      <c r="AR39" s="201"/>
      <c r="AS39" s="201"/>
      <c r="AT39" s="201"/>
      <c r="AU39" s="201"/>
      <c r="AV39" s="201"/>
      <c r="AW39" s="201"/>
      <c r="AX39" s="201"/>
      <c r="AY39" s="315"/>
      <c r="AZ39" s="277" t="s">
        <v>209</v>
      </c>
      <c r="BA39" s="219"/>
      <c r="BB39" s="219"/>
      <c r="BC39" s="219"/>
      <c r="BD39" s="318"/>
      <c r="BE39" s="318"/>
      <c r="BF39" s="321"/>
      <c r="BG39" s="263" t="s">
        <v>356</v>
      </c>
      <c r="BH39" s="36"/>
      <c r="BI39" s="36"/>
      <c r="BJ39" s="36"/>
      <c r="BK39" s="36"/>
      <c r="BL39" s="36"/>
      <c r="BM39" s="36"/>
      <c r="BN39" s="36"/>
      <c r="BO39" s="36"/>
      <c r="BP39" s="36"/>
      <c r="BQ39" s="36"/>
      <c r="BR39" s="36"/>
      <c r="BS39" s="36"/>
      <c r="BT39" s="36"/>
      <c r="BU39" s="272"/>
      <c r="BV39" s="277">
        <v>3264</v>
      </c>
      <c r="BW39" s="219"/>
      <c r="BX39" s="219"/>
      <c r="BY39" s="219"/>
      <c r="BZ39" s="219"/>
      <c r="CA39" s="219"/>
      <c r="CB39" s="332"/>
      <c r="CD39" s="263" t="s">
        <v>441</v>
      </c>
      <c r="CE39" s="36"/>
      <c r="CF39" s="36"/>
      <c r="CG39" s="36"/>
      <c r="CH39" s="36"/>
      <c r="CI39" s="36"/>
      <c r="CJ39" s="36"/>
      <c r="CK39" s="36"/>
      <c r="CL39" s="36"/>
      <c r="CM39" s="36"/>
      <c r="CN39" s="36"/>
      <c r="CO39" s="36"/>
      <c r="CP39" s="36"/>
      <c r="CQ39" s="272"/>
      <c r="CR39" s="277">
        <v>390054</v>
      </c>
      <c r="CS39" s="318"/>
      <c r="CT39" s="318"/>
      <c r="CU39" s="318"/>
      <c r="CV39" s="318"/>
      <c r="CW39" s="318"/>
      <c r="CX39" s="318"/>
      <c r="CY39" s="337"/>
      <c r="CZ39" s="286">
        <v>4.0999999999999996</v>
      </c>
      <c r="DA39" s="340"/>
      <c r="DB39" s="340"/>
      <c r="DC39" s="343"/>
      <c r="DD39" s="291">
        <v>360914</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442</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153</v>
      </c>
      <c r="AR40" s="201"/>
      <c r="AS40" s="201"/>
      <c r="AT40" s="201"/>
      <c r="AU40" s="201"/>
      <c r="AV40" s="201"/>
      <c r="AW40" s="201"/>
      <c r="AX40" s="201"/>
      <c r="AY40" s="315"/>
      <c r="AZ40" s="277" t="s">
        <v>209</v>
      </c>
      <c r="BA40" s="219"/>
      <c r="BB40" s="219"/>
      <c r="BC40" s="219"/>
      <c r="BD40" s="318"/>
      <c r="BE40" s="318"/>
      <c r="BF40" s="321"/>
      <c r="BG40" s="303" t="s">
        <v>443</v>
      </c>
      <c r="BH40" s="29"/>
      <c r="BI40" s="29"/>
      <c r="BJ40" s="29"/>
      <c r="BK40" s="29"/>
      <c r="BL40" s="29"/>
      <c r="BM40" s="36" t="s">
        <v>444</v>
      </c>
      <c r="BN40" s="36"/>
      <c r="BO40" s="36"/>
      <c r="BP40" s="36"/>
      <c r="BQ40" s="36"/>
      <c r="BR40" s="36"/>
      <c r="BS40" s="36"/>
      <c r="BT40" s="36"/>
      <c r="BU40" s="272"/>
      <c r="BV40" s="277">
        <v>90</v>
      </c>
      <c r="BW40" s="219"/>
      <c r="BX40" s="219"/>
      <c r="BY40" s="219"/>
      <c r="BZ40" s="219"/>
      <c r="CA40" s="219"/>
      <c r="CB40" s="332"/>
      <c r="CD40" s="263" t="s">
        <v>142</v>
      </c>
      <c r="CE40" s="36"/>
      <c r="CF40" s="36"/>
      <c r="CG40" s="36"/>
      <c r="CH40" s="36"/>
      <c r="CI40" s="36"/>
      <c r="CJ40" s="36"/>
      <c r="CK40" s="36"/>
      <c r="CL40" s="36"/>
      <c r="CM40" s="36"/>
      <c r="CN40" s="36"/>
      <c r="CO40" s="36"/>
      <c r="CP40" s="36"/>
      <c r="CQ40" s="272"/>
      <c r="CR40" s="277">
        <v>26640</v>
      </c>
      <c r="CS40" s="219"/>
      <c r="CT40" s="219"/>
      <c r="CU40" s="219"/>
      <c r="CV40" s="219"/>
      <c r="CW40" s="219"/>
      <c r="CX40" s="219"/>
      <c r="CY40" s="282"/>
      <c r="CZ40" s="286">
        <v>0.3</v>
      </c>
      <c r="DA40" s="340"/>
      <c r="DB40" s="340"/>
      <c r="DC40" s="343"/>
      <c r="DD40" s="291" t="s">
        <v>209</v>
      </c>
      <c r="DE40" s="219"/>
      <c r="DF40" s="219"/>
      <c r="DG40" s="219"/>
      <c r="DH40" s="219"/>
      <c r="DI40" s="219"/>
      <c r="DJ40" s="219"/>
      <c r="DK40" s="282"/>
      <c r="DL40" s="291" t="s">
        <v>209</v>
      </c>
      <c r="DM40" s="219"/>
      <c r="DN40" s="219"/>
      <c r="DO40" s="219"/>
      <c r="DP40" s="219"/>
      <c r="DQ40" s="219"/>
      <c r="DR40" s="219"/>
      <c r="DS40" s="219"/>
      <c r="DT40" s="219"/>
      <c r="DU40" s="219"/>
      <c r="DV40" s="282"/>
      <c r="DW40" s="286" t="s">
        <v>209</v>
      </c>
      <c r="DX40" s="340"/>
      <c r="DY40" s="340"/>
      <c r="DZ40" s="340"/>
      <c r="EA40" s="340"/>
      <c r="EB40" s="340"/>
      <c r="EC40" s="365"/>
    </row>
    <row r="41" spans="2:133" ht="11.25" customHeight="1">
      <c r="B41" s="263" t="s">
        <v>445</v>
      </c>
      <c r="C41" s="36"/>
      <c r="D41" s="36"/>
      <c r="E41" s="36"/>
      <c r="F41" s="36"/>
      <c r="G41" s="36"/>
      <c r="H41" s="36"/>
      <c r="I41" s="36"/>
      <c r="J41" s="36"/>
      <c r="K41" s="36"/>
      <c r="L41" s="36"/>
      <c r="M41" s="36"/>
      <c r="N41" s="36"/>
      <c r="O41" s="36"/>
      <c r="P41" s="36"/>
      <c r="Q41" s="272"/>
      <c r="R41" s="277">
        <v>145653</v>
      </c>
      <c r="S41" s="219"/>
      <c r="T41" s="219"/>
      <c r="U41" s="219"/>
      <c r="V41" s="219"/>
      <c r="W41" s="219"/>
      <c r="X41" s="219"/>
      <c r="Y41" s="282"/>
      <c r="Z41" s="285">
        <v>1.5</v>
      </c>
      <c r="AA41" s="285"/>
      <c r="AB41" s="285"/>
      <c r="AC41" s="285"/>
      <c r="AD41" s="290" t="s">
        <v>209</v>
      </c>
      <c r="AE41" s="290"/>
      <c r="AF41" s="290"/>
      <c r="AG41" s="290"/>
      <c r="AH41" s="290"/>
      <c r="AI41" s="290"/>
      <c r="AJ41" s="290"/>
      <c r="AK41" s="290"/>
      <c r="AL41" s="286" t="s">
        <v>209</v>
      </c>
      <c r="AM41" s="240"/>
      <c r="AN41" s="240"/>
      <c r="AO41" s="299"/>
      <c r="AQ41" s="307" t="s">
        <v>447</v>
      </c>
      <c r="AR41" s="201"/>
      <c r="AS41" s="201"/>
      <c r="AT41" s="201"/>
      <c r="AU41" s="201"/>
      <c r="AV41" s="201"/>
      <c r="AW41" s="201"/>
      <c r="AX41" s="201"/>
      <c r="AY41" s="315"/>
      <c r="AZ41" s="277">
        <v>250039</v>
      </c>
      <c r="BA41" s="219"/>
      <c r="BB41" s="219"/>
      <c r="BC41" s="219"/>
      <c r="BD41" s="318"/>
      <c r="BE41" s="318"/>
      <c r="BF41" s="321"/>
      <c r="BG41" s="303"/>
      <c r="BH41" s="29"/>
      <c r="BI41" s="29"/>
      <c r="BJ41" s="29"/>
      <c r="BK41" s="29"/>
      <c r="BL41" s="29"/>
      <c r="BM41" s="36" t="s">
        <v>362</v>
      </c>
      <c r="BN41" s="36"/>
      <c r="BO41" s="36"/>
      <c r="BP41" s="36"/>
      <c r="BQ41" s="36"/>
      <c r="BR41" s="36"/>
      <c r="BS41" s="36"/>
      <c r="BT41" s="36"/>
      <c r="BU41" s="272"/>
      <c r="BV41" s="277" t="s">
        <v>209</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446</v>
      </c>
      <c r="C42" s="270"/>
      <c r="D42" s="270"/>
      <c r="E42" s="270"/>
      <c r="F42" s="270"/>
      <c r="G42" s="270"/>
      <c r="H42" s="270"/>
      <c r="I42" s="270"/>
      <c r="J42" s="270"/>
      <c r="K42" s="270"/>
      <c r="L42" s="270"/>
      <c r="M42" s="270"/>
      <c r="N42" s="270"/>
      <c r="O42" s="270"/>
      <c r="P42" s="270"/>
      <c r="Q42" s="274"/>
      <c r="R42" s="278">
        <v>9689041</v>
      </c>
      <c r="S42" s="280"/>
      <c r="T42" s="280"/>
      <c r="U42" s="280"/>
      <c r="V42" s="280"/>
      <c r="W42" s="280"/>
      <c r="X42" s="280"/>
      <c r="Y42" s="283"/>
      <c r="Z42" s="287">
        <v>100</v>
      </c>
      <c r="AA42" s="287"/>
      <c r="AB42" s="287"/>
      <c r="AC42" s="287"/>
      <c r="AD42" s="292">
        <v>4845553</v>
      </c>
      <c r="AE42" s="292"/>
      <c r="AF42" s="292"/>
      <c r="AG42" s="292"/>
      <c r="AH42" s="292"/>
      <c r="AI42" s="292"/>
      <c r="AJ42" s="292"/>
      <c r="AK42" s="292"/>
      <c r="AL42" s="295">
        <v>100</v>
      </c>
      <c r="AM42" s="297"/>
      <c r="AN42" s="297"/>
      <c r="AO42" s="300"/>
      <c r="AQ42" s="308" t="s">
        <v>448</v>
      </c>
      <c r="AR42" s="310"/>
      <c r="AS42" s="310"/>
      <c r="AT42" s="310"/>
      <c r="AU42" s="310"/>
      <c r="AV42" s="310"/>
      <c r="AW42" s="310"/>
      <c r="AX42" s="310"/>
      <c r="AY42" s="316"/>
      <c r="AZ42" s="278">
        <v>544260</v>
      </c>
      <c r="BA42" s="280"/>
      <c r="BB42" s="280"/>
      <c r="BC42" s="280"/>
      <c r="BD42" s="317"/>
      <c r="BE42" s="317"/>
      <c r="BF42" s="322"/>
      <c r="BG42" s="177"/>
      <c r="BH42" s="180"/>
      <c r="BI42" s="180"/>
      <c r="BJ42" s="180"/>
      <c r="BK42" s="180"/>
      <c r="BL42" s="180"/>
      <c r="BM42" s="270" t="s">
        <v>449</v>
      </c>
      <c r="BN42" s="270"/>
      <c r="BO42" s="270"/>
      <c r="BP42" s="270"/>
      <c r="BQ42" s="270"/>
      <c r="BR42" s="270"/>
      <c r="BS42" s="270"/>
      <c r="BT42" s="270"/>
      <c r="BU42" s="274"/>
      <c r="BV42" s="278">
        <v>358</v>
      </c>
      <c r="BW42" s="280"/>
      <c r="BX42" s="280"/>
      <c r="BY42" s="280"/>
      <c r="BZ42" s="280"/>
      <c r="CA42" s="280"/>
      <c r="CB42" s="333"/>
      <c r="CD42" s="263" t="s">
        <v>295</v>
      </c>
      <c r="CE42" s="36"/>
      <c r="CF42" s="36"/>
      <c r="CG42" s="36"/>
      <c r="CH42" s="36"/>
      <c r="CI42" s="36"/>
      <c r="CJ42" s="36"/>
      <c r="CK42" s="36"/>
      <c r="CL42" s="36"/>
      <c r="CM42" s="36"/>
      <c r="CN42" s="36"/>
      <c r="CO42" s="36"/>
      <c r="CP42" s="36"/>
      <c r="CQ42" s="272"/>
      <c r="CR42" s="277">
        <v>1678475</v>
      </c>
      <c r="CS42" s="219"/>
      <c r="CT42" s="219"/>
      <c r="CU42" s="219"/>
      <c r="CV42" s="219"/>
      <c r="CW42" s="219"/>
      <c r="CX42" s="219"/>
      <c r="CY42" s="282"/>
      <c r="CZ42" s="286">
        <v>17.7</v>
      </c>
      <c r="DA42" s="240"/>
      <c r="DB42" s="240"/>
      <c r="DC42" s="288"/>
      <c r="DD42" s="291">
        <v>263440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20655</v>
      </c>
      <c r="CS43" s="318"/>
      <c r="CT43" s="318"/>
      <c r="CU43" s="318"/>
      <c r="CV43" s="318"/>
      <c r="CW43" s="318"/>
      <c r="CX43" s="318"/>
      <c r="CY43" s="337"/>
      <c r="CZ43" s="286">
        <v>0.2</v>
      </c>
      <c r="DA43" s="340"/>
      <c r="DB43" s="340"/>
      <c r="DC43" s="343"/>
      <c r="DD43" s="291">
        <v>15655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148</v>
      </c>
      <c r="CG44" s="36"/>
      <c r="CH44" s="36"/>
      <c r="CI44" s="36"/>
      <c r="CJ44" s="36"/>
      <c r="CK44" s="36"/>
      <c r="CL44" s="36"/>
      <c r="CM44" s="36"/>
      <c r="CN44" s="36"/>
      <c r="CO44" s="36"/>
      <c r="CP44" s="36"/>
      <c r="CQ44" s="272"/>
      <c r="CR44" s="277">
        <v>1591415</v>
      </c>
      <c r="CS44" s="219"/>
      <c r="CT44" s="219"/>
      <c r="CU44" s="219"/>
      <c r="CV44" s="219"/>
      <c r="CW44" s="219"/>
      <c r="CX44" s="219"/>
      <c r="CY44" s="282"/>
      <c r="CZ44" s="286">
        <v>16.8</v>
      </c>
      <c r="DA44" s="240"/>
      <c r="DB44" s="240"/>
      <c r="DC44" s="288"/>
      <c r="DD44" s="291">
        <v>236797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450</v>
      </c>
      <c r="CG45" s="36"/>
      <c r="CH45" s="36"/>
      <c r="CI45" s="36"/>
      <c r="CJ45" s="36"/>
      <c r="CK45" s="36"/>
      <c r="CL45" s="36"/>
      <c r="CM45" s="36"/>
      <c r="CN45" s="36"/>
      <c r="CO45" s="36"/>
      <c r="CP45" s="36"/>
      <c r="CQ45" s="272"/>
      <c r="CR45" s="277">
        <v>1014846</v>
      </c>
      <c r="CS45" s="318"/>
      <c r="CT45" s="318"/>
      <c r="CU45" s="318"/>
      <c r="CV45" s="318"/>
      <c r="CW45" s="318"/>
      <c r="CX45" s="318"/>
      <c r="CY45" s="337"/>
      <c r="CZ45" s="286">
        <v>10.7</v>
      </c>
      <c r="DA45" s="340"/>
      <c r="DB45" s="340"/>
      <c r="DC45" s="343"/>
      <c r="DD45" s="291">
        <v>90846</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451</v>
      </c>
      <c r="CG46" s="36"/>
      <c r="CH46" s="36"/>
      <c r="CI46" s="36"/>
      <c r="CJ46" s="36"/>
      <c r="CK46" s="36"/>
      <c r="CL46" s="36"/>
      <c r="CM46" s="36"/>
      <c r="CN46" s="36"/>
      <c r="CO46" s="36"/>
      <c r="CP46" s="36"/>
      <c r="CQ46" s="272"/>
      <c r="CR46" s="277">
        <v>555682</v>
      </c>
      <c r="CS46" s="219"/>
      <c r="CT46" s="219"/>
      <c r="CU46" s="219"/>
      <c r="CV46" s="219"/>
      <c r="CW46" s="219"/>
      <c r="CX46" s="219"/>
      <c r="CY46" s="282"/>
      <c r="CZ46" s="286">
        <v>5.9</v>
      </c>
      <c r="DA46" s="240"/>
      <c r="DB46" s="240"/>
      <c r="DC46" s="288"/>
      <c r="DD46" s="291">
        <v>143504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423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453</v>
      </c>
      <c r="CG47" s="36"/>
      <c r="CH47" s="36"/>
      <c r="CI47" s="36"/>
      <c r="CJ47" s="36"/>
      <c r="CK47" s="36"/>
      <c r="CL47" s="36"/>
      <c r="CM47" s="36"/>
      <c r="CN47" s="36"/>
      <c r="CO47" s="36"/>
      <c r="CP47" s="36"/>
      <c r="CQ47" s="272"/>
      <c r="CR47" s="277">
        <v>87060</v>
      </c>
      <c r="CS47" s="318"/>
      <c r="CT47" s="318"/>
      <c r="CU47" s="318"/>
      <c r="CV47" s="318"/>
      <c r="CW47" s="318"/>
      <c r="CX47" s="318"/>
      <c r="CY47" s="337"/>
      <c r="CZ47" s="286">
        <v>0.9</v>
      </c>
      <c r="DA47" s="340"/>
      <c r="DB47" s="340"/>
      <c r="DC47" s="343"/>
      <c r="DD47" s="291">
        <v>26643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282</v>
      </c>
      <c r="CD48" s="135"/>
      <c r="CE48" s="142"/>
      <c r="CF48" s="263" t="s">
        <v>454</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9491918</v>
      </c>
      <c r="CS49" s="317"/>
      <c r="CT49" s="317"/>
      <c r="CU49" s="317"/>
      <c r="CV49" s="317"/>
      <c r="CW49" s="317"/>
      <c r="CX49" s="317"/>
      <c r="CY49" s="338"/>
      <c r="CZ49" s="295">
        <v>100</v>
      </c>
      <c r="DA49" s="341"/>
      <c r="DB49" s="341"/>
      <c r="DC49" s="344"/>
      <c r="DD49" s="347">
        <v>6587322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BoL68x8XZ3IayHz97C/jPuJa/Kbd3ISaKxo/RezD75qctIuEBBDocLv1MTTh2nBrpaK0yFupezomyiqa2la2rg==" saltValue="bs1sXuIy4ynOKSGoRQ9g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317</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455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456</v>
      </c>
      <c r="B5" s="406"/>
      <c r="C5" s="406"/>
      <c r="D5" s="406"/>
      <c r="E5" s="406"/>
      <c r="F5" s="406"/>
      <c r="G5" s="406"/>
      <c r="H5" s="406"/>
      <c r="I5" s="406"/>
      <c r="J5" s="406"/>
      <c r="K5" s="406"/>
      <c r="L5" s="406"/>
      <c r="M5" s="406"/>
      <c r="N5" s="406"/>
      <c r="O5" s="406"/>
      <c r="P5" s="442"/>
      <c r="Q5" s="448" t="s">
        <v>189</v>
      </c>
      <c r="R5" s="460"/>
      <c r="S5" s="460"/>
      <c r="T5" s="460"/>
      <c r="U5" s="471"/>
      <c r="V5" s="448" t="s">
        <v>458</v>
      </c>
      <c r="W5" s="460"/>
      <c r="X5" s="460"/>
      <c r="Y5" s="460"/>
      <c r="Z5" s="471"/>
      <c r="AA5" s="448" t="s">
        <v>459</v>
      </c>
      <c r="AB5" s="460"/>
      <c r="AC5" s="460"/>
      <c r="AD5" s="460"/>
      <c r="AE5" s="460"/>
      <c r="AF5" s="520" t="s">
        <v>184</v>
      </c>
      <c r="AG5" s="460"/>
      <c r="AH5" s="460"/>
      <c r="AI5" s="460"/>
      <c r="AJ5" s="538"/>
      <c r="AK5" s="460" t="s">
        <v>460</v>
      </c>
      <c r="AL5" s="460"/>
      <c r="AM5" s="460"/>
      <c r="AN5" s="460"/>
      <c r="AO5" s="471"/>
      <c r="AP5" s="448" t="s">
        <v>129</v>
      </c>
      <c r="AQ5" s="460"/>
      <c r="AR5" s="460"/>
      <c r="AS5" s="460"/>
      <c r="AT5" s="471"/>
      <c r="AU5" s="448" t="s">
        <v>461</v>
      </c>
      <c r="AV5" s="460"/>
      <c r="AW5" s="460"/>
      <c r="AX5" s="460"/>
      <c r="AY5" s="538"/>
      <c r="AZ5" s="432"/>
      <c r="BA5" s="432"/>
      <c r="BB5" s="432"/>
      <c r="BC5" s="432"/>
      <c r="BD5" s="432"/>
      <c r="BE5" s="631"/>
      <c r="BF5" s="631"/>
      <c r="BG5" s="631"/>
      <c r="BH5" s="631"/>
      <c r="BI5" s="631"/>
      <c r="BJ5" s="631"/>
      <c r="BK5" s="631"/>
      <c r="BL5" s="631"/>
      <c r="BM5" s="631"/>
      <c r="BN5" s="631"/>
      <c r="BO5" s="631"/>
      <c r="BP5" s="631"/>
      <c r="BQ5" s="377" t="s">
        <v>462</v>
      </c>
      <c r="BR5" s="406"/>
      <c r="BS5" s="406"/>
      <c r="BT5" s="406"/>
      <c r="BU5" s="406"/>
      <c r="BV5" s="406"/>
      <c r="BW5" s="406"/>
      <c r="BX5" s="406"/>
      <c r="BY5" s="406"/>
      <c r="BZ5" s="406"/>
      <c r="CA5" s="406"/>
      <c r="CB5" s="406"/>
      <c r="CC5" s="406"/>
      <c r="CD5" s="406"/>
      <c r="CE5" s="406"/>
      <c r="CF5" s="406"/>
      <c r="CG5" s="442"/>
      <c r="CH5" s="448" t="s">
        <v>386</v>
      </c>
      <c r="CI5" s="460"/>
      <c r="CJ5" s="460"/>
      <c r="CK5" s="460"/>
      <c r="CL5" s="471"/>
      <c r="CM5" s="448" t="s">
        <v>337</v>
      </c>
      <c r="CN5" s="460"/>
      <c r="CO5" s="460"/>
      <c r="CP5" s="460"/>
      <c r="CQ5" s="471"/>
      <c r="CR5" s="448" t="s">
        <v>262</v>
      </c>
      <c r="CS5" s="460"/>
      <c r="CT5" s="460"/>
      <c r="CU5" s="460"/>
      <c r="CV5" s="471"/>
      <c r="CW5" s="448" t="s">
        <v>57</v>
      </c>
      <c r="CX5" s="460"/>
      <c r="CY5" s="460"/>
      <c r="CZ5" s="460"/>
      <c r="DA5" s="471"/>
      <c r="DB5" s="448" t="s">
        <v>319</v>
      </c>
      <c r="DC5" s="460"/>
      <c r="DD5" s="460"/>
      <c r="DE5" s="460"/>
      <c r="DF5" s="471"/>
      <c r="DG5" s="725" t="s">
        <v>260</v>
      </c>
      <c r="DH5" s="728"/>
      <c r="DI5" s="728"/>
      <c r="DJ5" s="728"/>
      <c r="DK5" s="733"/>
      <c r="DL5" s="725" t="s">
        <v>463</v>
      </c>
      <c r="DM5" s="728"/>
      <c r="DN5" s="728"/>
      <c r="DO5" s="728"/>
      <c r="DP5" s="733"/>
      <c r="DQ5" s="448" t="s">
        <v>465</v>
      </c>
      <c r="DR5" s="460"/>
      <c r="DS5" s="460"/>
      <c r="DT5" s="460"/>
      <c r="DU5" s="471"/>
      <c r="DV5" s="448" t="s">
        <v>461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466</v>
      </c>
      <c r="C7" s="428"/>
      <c r="D7" s="428"/>
      <c r="E7" s="428"/>
      <c r="F7" s="428"/>
      <c r="G7" s="428"/>
      <c r="H7" s="428"/>
      <c r="I7" s="428"/>
      <c r="J7" s="428"/>
      <c r="K7" s="428"/>
      <c r="L7" s="428"/>
      <c r="M7" s="428"/>
      <c r="N7" s="428"/>
      <c r="O7" s="428"/>
      <c r="P7" s="444"/>
      <c r="Q7" s="450">
        <v>9729</v>
      </c>
      <c r="R7" s="462"/>
      <c r="S7" s="462"/>
      <c r="T7" s="462"/>
      <c r="U7" s="462"/>
      <c r="V7" s="462">
        <v>9538</v>
      </c>
      <c r="W7" s="462"/>
      <c r="X7" s="462"/>
      <c r="Y7" s="462"/>
      <c r="Z7" s="462"/>
      <c r="AA7" s="462">
        <v>191</v>
      </c>
      <c r="AB7" s="462"/>
      <c r="AC7" s="462"/>
      <c r="AD7" s="462"/>
      <c r="AE7" s="508"/>
      <c r="AF7" s="522">
        <v>172</v>
      </c>
      <c r="AG7" s="535"/>
      <c r="AH7" s="535"/>
      <c r="AI7" s="535"/>
      <c r="AJ7" s="540"/>
      <c r="AK7" s="548">
        <v>737</v>
      </c>
      <c r="AL7" s="462"/>
      <c r="AM7" s="462"/>
      <c r="AN7" s="462"/>
      <c r="AO7" s="462"/>
      <c r="AP7" s="462">
        <v>12512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283</v>
      </c>
      <c r="BT7" s="428"/>
      <c r="BU7" s="428"/>
      <c r="BV7" s="428"/>
      <c r="BW7" s="428"/>
      <c r="BX7" s="428"/>
      <c r="BY7" s="428"/>
      <c r="BZ7" s="428"/>
      <c r="CA7" s="428"/>
      <c r="CB7" s="428"/>
      <c r="CC7" s="428"/>
      <c r="CD7" s="428"/>
      <c r="CE7" s="428"/>
      <c r="CF7" s="428"/>
      <c r="CG7" s="444"/>
      <c r="CH7" s="688">
        <v>3</v>
      </c>
      <c r="CI7" s="691"/>
      <c r="CJ7" s="691"/>
      <c r="CK7" s="691"/>
      <c r="CL7" s="706"/>
      <c r="CM7" s="688">
        <v>27</v>
      </c>
      <c r="CN7" s="691"/>
      <c r="CO7" s="691"/>
      <c r="CP7" s="691"/>
      <c r="CQ7" s="706"/>
      <c r="CR7" s="688">
        <v>1</v>
      </c>
      <c r="CS7" s="691"/>
      <c r="CT7" s="691"/>
      <c r="CU7" s="691"/>
      <c r="CV7" s="706"/>
      <c r="CW7" s="688">
        <v>2</v>
      </c>
      <c r="CX7" s="691"/>
      <c r="CY7" s="691"/>
      <c r="CZ7" s="691"/>
      <c r="DA7" s="706"/>
      <c r="DB7" s="457" t="s">
        <v>209</v>
      </c>
      <c r="DC7" s="469"/>
      <c r="DD7" s="469"/>
      <c r="DE7" s="469"/>
      <c r="DF7" s="707"/>
      <c r="DG7" s="457" t="s">
        <v>209</v>
      </c>
      <c r="DH7" s="469"/>
      <c r="DI7" s="469"/>
      <c r="DJ7" s="469"/>
      <c r="DK7" s="707"/>
      <c r="DL7" s="457" t="s">
        <v>209</v>
      </c>
      <c r="DM7" s="469"/>
      <c r="DN7" s="469"/>
      <c r="DO7" s="469"/>
      <c r="DP7" s="707"/>
      <c r="DQ7" s="457" t="s">
        <v>209</v>
      </c>
      <c r="DR7" s="469"/>
      <c r="DS7" s="469"/>
      <c r="DT7" s="469"/>
      <c r="DU7" s="707"/>
      <c r="DV7" s="408"/>
      <c r="DW7" s="428"/>
      <c r="DX7" s="428"/>
      <c r="DY7" s="428"/>
      <c r="DZ7" s="743"/>
      <c r="EA7" s="606"/>
    </row>
    <row r="8" spans="1:131" s="371" customFormat="1" ht="26.25" customHeight="1">
      <c r="A8" s="380">
        <v>2</v>
      </c>
      <c r="B8" s="409" t="s">
        <v>468</v>
      </c>
      <c r="C8" s="429"/>
      <c r="D8" s="429"/>
      <c r="E8" s="429"/>
      <c r="F8" s="429"/>
      <c r="G8" s="429"/>
      <c r="H8" s="429"/>
      <c r="I8" s="429"/>
      <c r="J8" s="429"/>
      <c r="K8" s="429"/>
      <c r="L8" s="429"/>
      <c r="M8" s="429"/>
      <c r="N8" s="429"/>
      <c r="O8" s="429"/>
      <c r="P8" s="445"/>
      <c r="Q8" s="451">
        <v>6</v>
      </c>
      <c r="R8" s="463"/>
      <c r="S8" s="463"/>
      <c r="T8" s="463"/>
      <c r="U8" s="463"/>
      <c r="V8" s="463">
        <v>2</v>
      </c>
      <c r="W8" s="463"/>
      <c r="X8" s="463"/>
      <c r="Y8" s="463"/>
      <c r="Z8" s="463"/>
      <c r="AA8" s="463">
        <v>4</v>
      </c>
      <c r="AB8" s="463"/>
      <c r="AC8" s="463"/>
      <c r="AD8" s="463"/>
      <c r="AE8" s="474"/>
      <c r="AF8" s="523">
        <v>4</v>
      </c>
      <c r="AG8" s="469"/>
      <c r="AH8" s="469"/>
      <c r="AI8" s="469"/>
      <c r="AJ8" s="541"/>
      <c r="AK8" s="473" t="s">
        <v>209</v>
      </c>
      <c r="AL8" s="463"/>
      <c r="AM8" s="463"/>
      <c r="AN8" s="463"/>
      <c r="AO8" s="463"/>
      <c r="AP8" s="463">
        <v>1</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555</v>
      </c>
      <c r="BT8" s="429"/>
      <c r="BU8" s="429"/>
      <c r="BV8" s="429"/>
      <c r="BW8" s="429"/>
      <c r="BX8" s="429"/>
      <c r="BY8" s="429"/>
      <c r="BZ8" s="429"/>
      <c r="CA8" s="429"/>
      <c r="CB8" s="429"/>
      <c r="CC8" s="429"/>
      <c r="CD8" s="429"/>
      <c r="CE8" s="429"/>
      <c r="CF8" s="429"/>
      <c r="CG8" s="445"/>
      <c r="CH8" s="457" t="s">
        <v>209</v>
      </c>
      <c r="CI8" s="469"/>
      <c r="CJ8" s="469"/>
      <c r="CK8" s="469"/>
      <c r="CL8" s="707"/>
      <c r="CM8" s="457">
        <v>12</v>
      </c>
      <c r="CN8" s="469"/>
      <c r="CO8" s="469"/>
      <c r="CP8" s="469"/>
      <c r="CQ8" s="707"/>
      <c r="CR8" s="457">
        <v>23</v>
      </c>
      <c r="CS8" s="469"/>
      <c r="CT8" s="469"/>
      <c r="CU8" s="469"/>
      <c r="CV8" s="707"/>
      <c r="CW8" s="457" t="s">
        <v>209</v>
      </c>
      <c r="CX8" s="469"/>
      <c r="CY8" s="469"/>
      <c r="CZ8" s="469"/>
      <c r="DA8" s="707"/>
      <c r="DB8" s="457">
        <v>15</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t="s">
        <v>397</v>
      </c>
      <c r="C9" s="429"/>
      <c r="D9" s="429"/>
      <c r="E9" s="429"/>
      <c r="F9" s="429"/>
      <c r="G9" s="429"/>
      <c r="H9" s="429"/>
      <c r="I9" s="429"/>
      <c r="J9" s="429"/>
      <c r="K9" s="429"/>
      <c r="L9" s="429"/>
      <c r="M9" s="429"/>
      <c r="N9" s="429"/>
      <c r="O9" s="429"/>
      <c r="P9" s="445"/>
      <c r="Q9" s="451">
        <v>35</v>
      </c>
      <c r="R9" s="463"/>
      <c r="S9" s="463"/>
      <c r="T9" s="463"/>
      <c r="U9" s="463"/>
      <c r="V9" s="463">
        <v>33</v>
      </c>
      <c r="W9" s="463"/>
      <c r="X9" s="463"/>
      <c r="Y9" s="463"/>
      <c r="Z9" s="463"/>
      <c r="AA9" s="463">
        <v>2</v>
      </c>
      <c r="AB9" s="463"/>
      <c r="AC9" s="463"/>
      <c r="AD9" s="463"/>
      <c r="AE9" s="474"/>
      <c r="AF9" s="523">
        <v>2</v>
      </c>
      <c r="AG9" s="469"/>
      <c r="AH9" s="469"/>
      <c r="AI9" s="469"/>
      <c r="AJ9" s="541"/>
      <c r="AK9" s="473" t="s">
        <v>209</v>
      </c>
      <c r="AL9" s="463"/>
      <c r="AM9" s="463"/>
      <c r="AN9" s="463"/>
      <c r="AO9" s="463"/>
      <c r="AP9" s="463" t="s">
        <v>209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556</v>
      </c>
      <c r="BT9" s="429"/>
      <c r="BU9" s="429"/>
      <c r="BV9" s="429"/>
      <c r="BW9" s="429"/>
      <c r="BX9" s="429"/>
      <c r="BY9" s="429"/>
      <c r="BZ9" s="429"/>
      <c r="CA9" s="429"/>
      <c r="CB9" s="429"/>
      <c r="CC9" s="429"/>
      <c r="CD9" s="429"/>
      <c r="CE9" s="429"/>
      <c r="CF9" s="429"/>
      <c r="CG9" s="445"/>
      <c r="CH9" s="457">
        <v>11</v>
      </c>
      <c r="CI9" s="469"/>
      <c r="CJ9" s="469"/>
      <c r="CK9" s="469"/>
      <c r="CL9" s="707"/>
      <c r="CM9" s="457">
        <v>62</v>
      </c>
      <c r="CN9" s="469"/>
      <c r="CO9" s="469"/>
      <c r="CP9" s="469"/>
      <c r="CQ9" s="707"/>
      <c r="CR9" s="457">
        <v>13</v>
      </c>
      <c r="CS9" s="469"/>
      <c r="CT9" s="469"/>
      <c r="CU9" s="469"/>
      <c r="CV9" s="707"/>
      <c r="CW9" s="457" t="s">
        <v>209</v>
      </c>
      <c r="CX9" s="469"/>
      <c r="CY9" s="469"/>
      <c r="CZ9" s="469"/>
      <c r="DA9" s="707"/>
      <c r="DB9" s="457" t="s">
        <v>209</v>
      </c>
      <c r="DC9" s="469"/>
      <c r="DD9" s="469"/>
      <c r="DE9" s="469"/>
      <c r="DF9" s="707"/>
      <c r="DG9" s="457" t="s">
        <v>209</v>
      </c>
      <c r="DH9" s="469"/>
      <c r="DI9" s="469"/>
      <c r="DJ9" s="469"/>
      <c r="DK9" s="707"/>
      <c r="DL9" s="457" t="s">
        <v>209</v>
      </c>
      <c r="DM9" s="469"/>
      <c r="DN9" s="469"/>
      <c r="DO9" s="469"/>
      <c r="DP9" s="707"/>
      <c r="DQ9" s="457" t="s">
        <v>209</v>
      </c>
      <c r="DR9" s="469"/>
      <c r="DS9" s="469"/>
      <c r="DT9" s="469"/>
      <c r="DU9" s="707"/>
      <c r="DV9" s="409"/>
      <c r="DW9" s="429"/>
      <c r="DX9" s="429"/>
      <c r="DY9" s="429"/>
      <c r="DZ9" s="744"/>
      <c r="EA9" s="606"/>
    </row>
    <row r="10" spans="1:131" s="371" customFormat="1" ht="26.25" customHeight="1">
      <c r="A10" s="380">
        <v>4</v>
      </c>
      <c r="B10" s="409" t="s">
        <v>266</v>
      </c>
      <c r="C10" s="429"/>
      <c r="D10" s="429"/>
      <c r="E10" s="429"/>
      <c r="F10" s="429"/>
      <c r="G10" s="429"/>
      <c r="H10" s="429"/>
      <c r="I10" s="429"/>
      <c r="J10" s="429"/>
      <c r="K10" s="429"/>
      <c r="L10" s="429"/>
      <c r="M10" s="429"/>
      <c r="N10" s="429"/>
      <c r="O10" s="429"/>
      <c r="P10" s="445"/>
      <c r="Q10" s="451">
        <v>269</v>
      </c>
      <c r="R10" s="463"/>
      <c r="S10" s="463"/>
      <c r="T10" s="463"/>
      <c r="U10" s="463"/>
      <c r="V10" s="463">
        <v>269</v>
      </c>
      <c r="W10" s="463"/>
      <c r="X10" s="463"/>
      <c r="Y10" s="463"/>
      <c r="Z10" s="463"/>
      <c r="AA10" s="463">
        <v>0</v>
      </c>
      <c r="AB10" s="463"/>
      <c r="AC10" s="463"/>
      <c r="AD10" s="463"/>
      <c r="AE10" s="474"/>
      <c r="AF10" s="523">
        <v>0</v>
      </c>
      <c r="AG10" s="469"/>
      <c r="AH10" s="469"/>
      <c r="AI10" s="469"/>
      <c r="AJ10" s="541"/>
      <c r="AK10" s="473">
        <v>152</v>
      </c>
      <c r="AL10" s="463"/>
      <c r="AM10" s="463"/>
      <c r="AN10" s="463"/>
      <c r="AO10" s="463"/>
      <c r="AP10" s="463">
        <v>508</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270</v>
      </c>
      <c r="B23" s="410" t="s">
        <v>321</v>
      </c>
      <c r="C23" s="430"/>
      <c r="D23" s="430"/>
      <c r="E23" s="430"/>
      <c r="F23" s="430"/>
      <c r="G23" s="430"/>
      <c r="H23" s="430"/>
      <c r="I23" s="430"/>
      <c r="J23" s="430"/>
      <c r="K23" s="430"/>
      <c r="L23" s="430"/>
      <c r="M23" s="430"/>
      <c r="N23" s="430"/>
      <c r="O23" s="430"/>
      <c r="P23" s="446"/>
      <c r="Q23" s="453">
        <v>9689</v>
      </c>
      <c r="R23" s="465"/>
      <c r="S23" s="465"/>
      <c r="T23" s="465"/>
      <c r="U23" s="465"/>
      <c r="V23" s="465">
        <v>9492</v>
      </c>
      <c r="W23" s="465"/>
      <c r="X23" s="465"/>
      <c r="Y23" s="465"/>
      <c r="Z23" s="465"/>
      <c r="AA23" s="465">
        <v>197</v>
      </c>
      <c r="AB23" s="465"/>
      <c r="AC23" s="465"/>
      <c r="AD23" s="465"/>
      <c r="AE23" s="510"/>
      <c r="AF23" s="524">
        <v>179</v>
      </c>
      <c r="AG23" s="465"/>
      <c r="AH23" s="465"/>
      <c r="AI23" s="465"/>
      <c r="AJ23" s="542"/>
      <c r="AK23" s="550"/>
      <c r="AL23" s="468"/>
      <c r="AM23" s="468"/>
      <c r="AN23" s="468"/>
      <c r="AO23" s="468"/>
      <c r="AP23" s="465">
        <v>13021</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456</v>
      </c>
      <c r="B26" s="406"/>
      <c r="C26" s="406"/>
      <c r="D26" s="406"/>
      <c r="E26" s="406"/>
      <c r="F26" s="406"/>
      <c r="G26" s="406"/>
      <c r="H26" s="406"/>
      <c r="I26" s="406"/>
      <c r="J26" s="406"/>
      <c r="K26" s="406"/>
      <c r="L26" s="406"/>
      <c r="M26" s="406"/>
      <c r="N26" s="406"/>
      <c r="O26" s="406"/>
      <c r="P26" s="442"/>
      <c r="Q26" s="448" t="s">
        <v>471</v>
      </c>
      <c r="R26" s="460"/>
      <c r="S26" s="460"/>
      <c r="T26" s="460"/>
      <c r="U26" s="471"/>
      <c r="V26" s="448" t="s">
        <v>472</v>
      </c>
      <c r="W26" s="460"/>
      <c r="X26" s="460"/>
      <c r="Y26" s="460"/>
      <c r="Z26" s="471"/>
      <c r="AA26" s="448" t="s">
        <v>473</v>
      </c>
      <c r="AB26" s="460"/>
      <c r="AC26" s="460"/>
      <c r="AD26" s="460"/>
      <c r="AE26" s="460"/>
      <c r="AF26" s="525" t="s">
        <v>267</v>
      </c>
      <c r="AG26" s="536"/>
      <c r="AH26" s="536"/>
      <c r="AI26" s="536"/>
      <c r="AJ26" s="543"/>
      <c r="AK26" s="460" t="s">
        <v>410</v>
      </c>
      <c r="AL26" s="460"/>
      <c r="AM26" s="460"/>
      <c r="AN26" s="460"/>
      <c r="AO26" s="471"/>
      <c r="AP26" s="448" t="s">
        <v>378</v>
      </c>
      <c r="AQ26" s="460"/>
      <c r="AR26" s="460"/>
      <c r="AS26" s="460"/>
      <c r="AT26" s="471"/>
      <c r="AU26" s="448" t="s">
        <v>474</v>
      </c>
      <c r="AV26" s="460"/>
      <c r="AW26" s="460"/>
      <c r="AX26" s="460"/>
      <c r="AY26" s="471"/>
      <c r="AZ26" s="448" t="s">
        <v>475</v>
      </c>
      <c r="BA26" s="460"/>
      <c r="BB26" s="460"/>
      <c r="BC26" s="460"/>
      <c r="BD26" s="471"/>
      <c r="BE26" s="448" t="s">
        <v>461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210</v>
      </c>
      <c r="C28" s="428"/>
      <c r="D28" s="428"/>
      <c r="E28" s="428"/>
      <c r="F28" s="428"/>
      <c r="G28" s="428"/>
      <c r="H28" s="428"/>
      <c r="I28" s="428"/>
      <c r="J28" s="428"/>
      <c r="K28" s="428"/>
      <c r="L28" s="428"/>
      <c r="M28" s="428"/>
      <c r="N28" s="428"/>
      <c r="O28" s="428"/>
      <c r="P28" s="444"/>
      <c r="Q28" s="454">
        <v>1760</v>
      </c>
      <c r="R28" s="466"/>
      <c r="S28" s="466"/>
      <c r="T28" s="466"/>
      <c r="U28" s="466"/>
      <c r="V28" s="466">
        <v>1707</v>
      </c>
      <c r="W28" s="466"/>
      <c r="X28" s="466"/>
      <c r="Y28" s="466"/>
      <c r="Z28" s="466"/>
      <c r="AA28" s="466">
        <v>53</v>
      </c>
      <c r="AB28" s="466"/>
      <c r="AC28" s="466"/>
      <c r="AD28" s="466"/>
      <c r="AE28" s="511"/>
      <c r="AF28" s="527">
        <v>53</v>
      </c>
      <c r="AG28" s="466"/>
      <c r="AH28" s="466"/>
      <c r="AI28" s="466"/>
      <c r="AJ28" s="545"/>
      <c r="AK28" s="551">
        <v>228</v>
      </c>
      <c r="AL28" s="466"/>
      <c r="AM28" s="466"/>
      <c r="AN28" s="466"/>
      <c r="AO28" s="466"/>
      <c r="AP28" s="466" t="s">
        <v>209</v>
      </c>
      <c r="AQ28" s="466"/>
      <c r="AR28" s="466"/>
      <c r="AS28" s="466"/>
      <c r="AT28" s="466"/>
      <c r="AU28" s="466" t="s">
        <v>209</v>
      </c>
      <c r="AV28" s="466"/>
      <c r="AW28" s="466"/>
      <c r="AX28" s="466"/>
      <c r="AY28" s="466"/>
      <c r="AZ28" s="617" t="s">
        <v>209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74</v>
      </c>
      <c r="C29" s="429"/>
      <c r="D29" s="429"/>
      <c r="E29" s="429"/>
      <c r="F29" s="429"/>
      <c r="G29" s="429"/>
      <c r="H29" s="429"/>
      <c r="I29" s="429"/>
      <c r="J29" s="429"/>
      <c r="K29" s="429"/>
      <c r="L29" s="429"/>
      <c r="M29" s="429"/>
      <c r="N29" s="429"/>
      <c r="O29" s="429"/>
      <c r="P29" s="445"/>
      <c r="Q29" s="451">
        <v>49</v>
      </c>
      <c r="R29" s="463"/>
      <c r="S29" s="463"/>
      <c r="T29" s="463"/>
      <c r="U29" s="463"/>
      <c r="V29" s="463">
        <v>49</v>
      </c>
      <c r="W29" s="463"/>
      <c r="X29" s="463"/>
      <c r="Y29" s="463"/>
      <c r="Z29" s="463"/>
      <c r="AA29" s="463">
        <v>0</v>
      </c>
      <c r="AB29" s="463"/>
      <c r="AC29" s="463"/>
      <c r="AD29" s="463"/>
      <c r="AE29" s="474"/>
      <c r="AF29" s="523">
        <v>0</v>
      </c>
      <c r="AG29" s="469"/>
      <c r="AH29" s="469"/>
      <c r="AI29" s="469"/>
      <c r="AJ29" s="541"/>
      <c r="AK29" s="473">
        <v>27</v>
      </c>
      <c r="AL29" s="463"/>
      <c r="AM29" s="463"/>
      <c r="AN29" s="463"/>
      <c r="AO29" s="463"/>
      <c r="AP29" s="463">
        <v>3</v>
      </c>
      <c r="AQ29" s="463"/>
      <c r="AR29" s="463"/>
      <c r="AS29" s="463"/>
      <c r="AT29" s="463"/>
      <c r="AU29" s="463">
        <v>3</v>
      </c>
      <c r="AV29" s="463"/>
      <c r="AW29" s="463"/>
      <c r="AX29" s="463"/>
      <c r="AY29" s="463"/>
      <c r="AZ29" s="618" t="s">
        <v>209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428</v>
      </c>
      <c r="C30" s="429"/>
      <c r="D30" s="429"/>
      <c r="E30" s="429"/>
      <c r="F30" s="429"/>
      <c r="G30" s="429"/>
      <c r="H30" s="429"/>
      <c r="I30" s="429"/>
      <c r="J30" s="429"/>
      <c r="K30" s="429"/>
      <c r="L30" s="429"/>
      <c r="M30" s="429"/>
      <c r="N30" s="429"/>
      <c r="O30" s="429"/>
      <c r="P30" s="445"/>
      <c r="Q30" s="451">
        <v>1694</v>
      </c>
      <c r="R30" s="463"/>
      <c r="S30" s="463"/>
      <c r="T30" s="463"/>
      <c r="U30" s="463"/>
      <c r="V30" s="463">
        <v>1630</v>
      </c>
      <c r="W30" s="463"/>
      <c r="X30" s="463"/>
      <c r="Y30" s="463"/>
      <c r="Z30" s="463"/>
      <c r="AA30" s="463">
        <v>64</v>
      </c>
      <c r="AB30" s="463"/>
      <c r="AC30" s="463"/>
      <c r="AD30" s="463"/>
      <c r="AE30" s="474"/>
      <c r="AF30" s="523">
        <v>27</v>
      </c>
      <c r="AG30" s="469"/>
      <c r="AH30" s="469"/>
      <c r="AI30" s="469"/>
      <c r="AJ30" s="541"/>
      <c r="AK30" s="473">
        <v>250</v>
      </c>
      <c r="AL30" s="463"/>
      <c r="AM30" s="463"/>
      <c r="AN30" s="463"/>
      <c r="AO30" s="463"/>
      <c r="AP30" s="463" t="s">
        <v>209</v>
      </c>
      <c r="AQ30" s="463"/>
      <c r="AR30" s="463"/>
      <c r="AS30" s="463"/>
      <c r="AT30" s="463"/>
      <c r="AU30" s="463" t="s">
        <v>209</v>
      </c>
      <c r="AV30" s="463"/>
      <c r="AW30" s="463"/>
      <c r="AX30" s="463"/>
      <c r="AY30" s="463"/>
      <c r="AZ30" s="618" t="s">
        <v>209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157</v>
      </c>
      <c r="C31" s="429"/>
      <c r="D31" s="429"/>
      <c r="E31" s="429"/>
      <c r="F31" s="429"/>
      <c r="G31" s="429"/>
      <c r="H31" s="429"/>
      <c r="I31" s="429"/>
      <c r="J31" s="429"/>
      <c r="K31" s="429"/>
      <c r="L31" s="429"/>
      <c r="M31" s="429"/>
      <c r="N31" s="429"/>
      <c r="O31" s="429"/>
      <c r="P31" s="445"/>
      <c r="Q31" s="451">
        <v>17</v>
      </c>
      <c r="R31" s="463"/>
      <c r="S31" s="463"/>
      <c r="T31" s="463"/>
      <c r="U31" s="463"/>
      <c r="V31" s="463">
        <v>17</v>
      </c>
      <c r="W31" s="463"/>
      <c r="X31" s="463"/>
      <c r="Y31" s="463"/>
      <c r="Z31" s="463"/>
      <c r="AA31" s="463">
        <v>0</v>
      </c>
      <c r="AB31" s="463"/>
      <c r="AC31" s="463"/>
      <c r="AD31" s="463"/>
      <c r="AE31" s="474"/>
      <c r="AF31" s="523">
        <v>0</v>
      </c>
      <c r="AG31" s="469"/>
      <c r="AH31" s="469"/>
      <c r="AI31" s="469"/>
      <c r="AJ31" s="541"/>
      <c r="AK31" s="473">
        <v>14</v>
      </c>
      <c r="AL31" s="463"/>
      <c r="AM31" s="463"/>
      <c r="AN31" s="463"/>
      <c r="AO31" s="463"/>
      <c r="AP31" s="463" t="s">
        <v>209</v>
      </c>
      <c r="AQ31" s="463"/>
      <c r="AR31" s="463"/>
      <c r="AS31" s="463"/>
      <c r="AT31" s="463"/>
      <c r="AU31" s="463" t="s">
        <v>209</v>
      </c>
      <c r="AV31" s="463"/>
      <c r="AW31" s="463"/>
      <c r="AX31" s="463"/>
      <c r="AY31" s="463"/>
      <c r="AZ31" s="618" t="s">
        <v>209</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75</v>
      </c>
      <c r="C32" s="429"/>
      <c r="D32" s="429"/>
      <c r="E32" s="429"/>
      <c r="F32" s="429"/>
      <c r="G32" s="429"/>
      <c r="H32" s="429"/>
      <c r="I32" s="429"/>
      <c r="J32" s="429"/>
      <c r="K32" s="429"/>
      <c r="L32" s="429"/>
      <c r="M32" s="429"/>
      <c r="N32" s="429"/>
      <c r="O32" s="429"/>
      <c r="P32" s="445"/>
      <c r="Q32" s="451">
        <v>214</v>
      </c>
      <c r="R32" s="463"/>
      <c r="S32" s="463"/>
      <c r="T32" s="463"/>
      <c r="U32" s="463"/>
      <c r="V32" s="463">
        <v>209</v>
      </c>
      <c r="W32" s="463"/>
      <c r="X32" s="463"/>
      <c r="Y32" s="463"/>
      <c r="Z32" s="463"/>
      <c r="AA32" s="463">
        <v>5</v>
      </c>
      <c r="AB32" s="463"/>
      <c r="AC32" s="463"/>
      <c r="AD32" s="463"/>
      <c r="AE32" s="474"/>
      <c r="AF32" s="523">
        <v>5</v>
      </c>
      <c r="AG32" s="469"/>
      <c r="AH32" s="469"/>
      <c r="AI32" s="469"/>
      <c r="AJ32" s="541"/>
      <c r="AK32" s="473">
        <v>74</v>
      </c>
      <c r="AL32" s="463"/>
      <c r="AM32" s="463"/>
      <c r="AN32" s="463"/>
      <c r="AO32" s="463"/>
      <c r="AP32" s="463" t="s">
        <v>209</v>
      </c>
      <c r="AQ32" s="463"/>
      <c r="AR32" s="463"/>
      <c r="AS32" s="463"/>
      <c r="AT32" s="463"/>
      <c r="AU32" s="463" t="s">
        <v>209</v>
      </c>
      <c r="AV32" s="463"/>
      <c r="AW32" s="463"/>
      <c r="AX32" s="463"/>
      <c r="AY32" s="463"/>
      <c r="AZ32" s="618" t="s">
        <v>209</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109</v>
      </c>
      <c r="C33" s="429"/>
      <c r="D33" s="429"/>
      <c r="E33" s="429"/>
      <c r="F33" s="429"/>
      <c r="G33" s="429"/>
      <c r="H33" s="429"/>
      <c r="I33" s="429"/>
      <c r="J33" s="429"/>
      <c r="K33" s="429"/>
      <c r="L33" s="429"/>
      <c r="M33" s="429"/>
      <c r="N33" s="429"/>
      <c r="O33" s="429"/>
      <c r="P33" s="445"/>
      <c r="Q33" s="451">
        <v>256</v>
      </c>
      <c r="R33" s="463"/>
      <c r="S33" s="463"/>
      <c r="T33" s="463"/>
      <c r="U33" s="463"/>
      <c r="V33" s="463">
        <v>241</v>
      </c>
      <c r="W33" s="463"/>
      <c r="X33" s="463"/>
      <c r="Y33" s="463"/>
      <c r="Z33" s="463"/>
      <c r="AA33" s="463">
        <v>14</v>
      </c>
      <c r="AB33" s="463"/>
      <c r="AC33" s="463"/>
      <c r="AD33" s="463"/>
      <c r="AE33" s="474"/>
      <c r="AF33" s="523">
        <v>323</v>
      </c>
      <c r="AG33" s="469"/>
      <c r="AH33" s="469"/>
      <c r="AI33" s="469"/>
      <c r="AJ33" s="541"/>
      <c r="AK33" s="473">
        <v>30</v>
      </c>
      <c r="AL33" s="463"/>
      <c r="AM33" s="463"/>
      <c r="AN33" s="463"/>
      <c r="AO33" s="463"/>
      <c r="AP33" s="463">
        <v>1507</v>
      </c>
      <c r="AQ33" s="463"/>
      <c r="AR33" s="463"/>
      <c r="AS33" s="463"/>
      <c r="AT33" s="463"/>
      <c r="AU33" s="463">
        <v>390</v>
      </c>
      <c r="AV33" s="463"/>
      <c r="AW33" s="463"/>
      <c r="AX33" s="463"/>
      <c r="AY33" s="463"/>
      <c r="AZ33" s="618" t="s">
        <v>209</v>
      </c>
      <c r="BA33" s="618"/>
      <c r="BB33" s="618"/>
      <c r="BC33" s="618"/>
      <c r="BD33" s="618"/>
      <c r="BE33" s="581" t="s">
        <v>476</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198</v>
      </c>
      <c r="C34" s="429"/>
      <c r="D34" s="429"/>
      <c r="E34" s="429"/>
      <c r="F34" s="429"/>
      <c r="G34" s="429"/>
      <c r="H34" s="429"/>
      <c r="I34" s="429"/>
      <c r="J34" s="429"/>
      <c r="K34" s="429"/>
      <c r="L34" s="429"/>
      <c r="M34" s="429"/>
      <c r="N34" s="429"/>
      <c r="O34" s="429"/>
      <c r="P34" s="445"/>
      <c r="Q34" s="451">
        <v>37</v>
      </c>
      <c r="R34" s="463"/>
      <c r="S34" s="463"/>
      <c r="T34" s="463"/>
      <c r="U34" s="463"/>
      <c r="V34" s="463">
        <v>36</v>
      </c>
      <c r="W34" s="463"/>
      <c r="X34" s="463"/>
      <c r="Y34" s="463"/>
      <c r="Z34" s="463"/>
      <c r="AA34" s="463">
        <v>1</v>
      </c>
      <c r="AB34" s="463"/>
      <c r="AC34" s="463"/>
      <c r="AD34" s="463"/>
      <c r="AE34" s="474"/>
      <c r="AF34" s="523">
        <v>1</v>
      </c>
      <c r="AG34" s="469"/>
      <c r="AH34" s="469"/>
      <c r="AI34" s="469"/>
      <c r="AJ34" s="541"/>
      <c r="AK34" s="473">
        <v>30</v>
      </c>
      <c r="AL34" s="463"/>
      <c r="AM34" s="463"/>
      <c r="AN34" s="463"/>
      <c r="AO34" s="463"/>
      <c r="AP34" s="463">
        <v>277</v>
      </c>
      <c r="AQ34" s="463"/>
      <c r="AR34" s="463"/>
      <c r="AS34" s="463"/>
      <c r="AT34" s="463"/>
      <c r="AU34" s="463">
        <v>277</v>
      </c>
      <c r="AV34" s="463"/>
      <c r="AW34" s="463"/>
      <c r="AX34" s="463"/>
      <c r="AY34" s="463"/>
      <c r="AZ34" s="618" t="s">
        <v>209</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211</v>
      </c>
      <c r="C35" s="429"/>
      <c r="D35" s="429"/>
      <c r="E35" s="429"/>
      <c r="F35" s="429"/>
      <c r="G35" s="429"/>
      <c r="H35" s="429"/>
      <c r="I35" s="429"/>
      <c r="J35" s="429"/>
      <c r="K35" s="429"/>
      <c r="L35" s="429"/>
      <c r="M35" s="429"/>
      <c r="N35" s="429"/>
      <c r="O35" s="429"/>
      <c r="P35" s="445"/>
      <c r="Q35" s="451">
        <v>5</v>
      </c>
      <c r="R35" s="463"/>
      <c r="S35" s="463"/>
      <c r="T35" s="463"/>
      <c r="U35" s="463"/>
      <c r="V35" s="463">
        <v>5</v>
      </c>
      <c r="W35" s="463"/>
      <c r="X35" s="463"/>
      <c r="Y35" s="463"/>
      <c r="Z35" s="463"/>
      <c r="AA35" s="463">
        <v>0</v>
      </c>
      <c r="AB35" s="463"/>
      <c r="AC35" s="463"/>
      <c r="AD35" s="463"/>
      <c r="AE35" s="474"/>
      <c r="AF35" s="523">
        <v>0</v>
      </c>
      <c r="AG35" s="469"/>
      <c r="AH35" s="469"/>
      <c r="AI35" s="469"/>
      <c r="AJ35" s="541"/>
      <c r="AK35" s="473">
        <v>4</v>
      </c>
      <c r="AL35" s="463"/>
      <c r="AM35" s="463"/>
      <c r="AN35" s="463"/>
      <c r="AO35" s="463"/>
      <c r="AP35" s="463">
        <v>24</v>
      </c>
      <c r="AQ35" s="463"/>
      <c r="AR35" s="463"/>
      <c r="AS35" s="463"/>
      <c r="AT35" s="463"/>
      <c r="AU35" s="463">
        <v>24</v>
      </c>
      <c r="AV35" s="463"/>
      <c r="AW35" s="463"/>
      <c r="AX35" s="463"/>
      <c r="AY35" s="463"/>
      <c r="AZ35" s="618" t="s">
        <v>209</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270</v>
      </c>
      <c r="B63" s="410" t="s">
        <v>395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409</v>
      </c>
      <c r="AG63" s="465"/>
      <c r="AH63" s="465"/>
      <c r="AI63" s="465"/>
      <c r="AJ63" s="542"/>
      <c r="AK63" s="550"/>
      <c r="AL63" s="468"/>
      <c r="AM63" s="468"/>
      <c r="AN63" s="468"/>
      <c r="AO63" s="468"/>
      <c r="AP63" s="465">
        <f>SUM(AP28:AT62)</f>
        <v>1811</v>
      </c>
      <c r="AQ63" s="465"/>
      <c r="AR63" s="465"/>
      <c r="AS63" s="465"/>
      <c r="AT63" s="465"/>
      <c r="AU63" s="465">
        <f>SUM(AU28:AY62)</f>
        <v>694</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320</v>
      </c>
      <c r="B66" s="406"/>
      <c r="C66" s="406"/>
      <c r="D66" s="406"/>
      <c r="E66" s="406"/>
      <c r="F66" s="406"/>
      <c r="G66" s="406"/>
      <c r="H66" s="406"/>
      <c r="I66" s="406"/>
      <c r="J66" s="406"/>
      <c r="K66" s="406"/>
      <c r="L66" s="406"/>
      <c r="M66" s="406"/>
      <c r="N66" s="406"/>
      <c r="O66" s="406"/>
      <c r="P66" s="442"/>
      <c r="Q66" s="448" t="s">
        <v>471</v>
      </c>
      <c r="R66" s="460"/>
      <c r="S66" s="460"/>
      <c r="T66" s="460"/>
      <c r="U66" s="471"/>
      <c r="V66" s="448" t="s">
        <v>472</v>
      </c>
      <c r="W66" s="460"/>
      <c r="X66" s="460"/>
      <c r="Y66" s="460"/>
      <c r="Z66" s="471"/>
      <c r="AA66" s="448" t="s">
        <v>473</v>
      </c>
      <c r="AB66" s="460"/>
      <c r="AC66" s="460"/>
      <c r="AD66" s="460"/>
      <c r="AE66" s="471"/>
      <c r="AF66" s="528" t="s">
        <v>267</v>
      </c>
      <c r="AG66" s="536"/>
      <c r="AH66" s="536"/>
      <c r="AI66" s="536"/>
      <c r="AJ66" s="546"/>
      <c r="AK66" s="448" t="s">
        <v>410</v>
      </c>
      <c r="AL66" s="406"/>
      <c r="AM66" s="406"/>
      <c r="AN66" s="406"/>
      <c r="AO66" s="442"/>
      <c r="AP66" s="448" t="s">
        <v>378</v>
      </c>
      <c r="AQ66" s="460"/>
      <c r="AR66" s="460"/>
      <c r="AS66" s="460"/>
      <c r="AT66" s="471"/>
      <c r="AU66" s="448" t="s">
        <v>478</v>
      </c>
      <c r="AV66" s="460"/>
      <c r="AW66" s="460"/>
      <c r="AX66" s="460"/>
      <c r="AY66" s="471"/>
      <c r="AZ66" s="448" t="s">
        <v>461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243</v>
      </c>
      <c r="C68" s="428"/>
      <c r="D68" s="428"/>
      <c r="E68" s="428"/>
      <c r="F68" s="428"/>
      <c r="G68" s="428"/>
      <c r="H68" s="428"/>
      <c r="I68" s="428"/>
      <c r="J68" s="428"/>
      <c r="K68" s="428"/>
      <c r="L68" s="428"/>
      <c r="M68" s="428"/>
      <c r="N68" s="428"/>
      <c r="O68" s="428"/>
      <c r="P68" s="444"/>
      <c r="Q68" s="450">
        <v>997</v>
      </c>
      <c r="R68" s="462"/>
      <c r="S68" s="462"/>
      <c r="T68" s="462"/>
      <c r="U68" s="462"/>
      <c r="V68" s="462">
        <v>997</v>
      </c>
      <c r="W68" s="462"/>
      <c r="X68" s="462"/>
      <c r="Y68" s="462"/>
      <c r="Z68" s="462"/>
      <c r="AA68" s="462" t="s">
        <v>209</v>
      </c>
      <c r="AB68" s="462"/>
      <c r="AC68" s="462"/>
      <c r="AD68" s="462"/>
      <c r="AE68" s="462"/>
      <c r="AF68" s="462" t="s">
        <v>209</v>
      </c>
      <c r="AG68" s="462"/>
      <c r="AH68" s="462"/>
      <c r="AI68" s="462"/>
      <c r="AJ68" s="462"/>
      <c r="AK68" s="462" t="s">
        <v>209</v>
      </c>
      <c r="AL68" s="462"/>
      <c r="AM68" s="462"/>
      <c r="AN68" s="462"/>
      <c r="AO68" s="462"/>
      <c r="AP68" s="462">
        <v>504</v>
      </c>
      <c r="AQ68" s="462"/>
      <c r="AR68" s="462"/>
      <c r="AS68" s="462"/>
      <c r="AT68" s="462"/>
      <c r="AU68" s="462">
        <v>47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271</v>
      </c>
      <c r="C69" s="429"/>
      <c r="D69" s="429"/>
      <c r="E69" s="429"/>
      <c r="F69" s="429"/>
      <c r="G69" s="429"/>
      <c r="H69" s="429"/>
      <c r="I69" s="429"/>
      <c r="J69" s="429"/>
      <c r="K69" s="429"/>
      <c r="L69" s="429"/>
      <c r="M69" s="429"/>
      <c r="N69" s="429"/>
      <c r="O69" s="429"/>
      <c r="P69" s="445"/>
      <c r="Q69" s="451">
        <v>11</v>
      </c>
      <c r="R69" s="463"/>
      <c r="S69" s="463"/>
      <c r="T69" s="463"/>
      <c r="U69" s="463"/>
      <c r="V69" s="463">
        <v>3</v>
      </c>
      <c r="W69" s="463"/>
      <c r="X69" s="463"/>
      <c r="Y69" s="463"/>
      <c r="Z69" s="463"/>
      <c r="AA69" s="463">
        <v>8</v>
      </c>
      <c r="AB69" s="463"/>
      <c r="AC69" s="463"/>
      <c r="AD69" s="463"/>
      <c r="AE69" s="463"/>
      <c r="AF69" s="463">
        <v>8</v>
      </c>
      <c r="AG69" s="463"/>
      <c r="AH69" s="463"/>
      <c r="AI69" s="463"/>
      <c r="AJ69" s="463"/>
      <c r="AK69" s="463" t="s">
        <v>209</v>
      </c>
      <c r="AL69" s="463"/>
      <c r="AM69" s="463"/>
      <c r="AN69" s="463"/>
      <c r="AO69" s="463"/>
      <c r="AP69" s="463" t="s">
        <v>209</v>
      </c>
      <c r="AQ69" s="463"/>
      <c r="AR69" s="463"/>
      <c r="AS69" s="463"/>
      <c r="AT69" s="463"/>
      <c r="AU69" s="463" t="s">
        <v>209</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552</v>
      </c>
      <c r="C70" s="429"/>
      <c r="D70" s="429"/>
      <c r="E70" s="429"/>
      <c r="F70" s="429"/>
      <c r="G70" s="429"/>
      <c r="H70" s="429"/>
      <c r="I70" s="429"/>
      <c r="J70" s="429"/>
      <c r="K70" s="429"/>
      <c r="L70" s="429"/>
      <c r="M70" s="429"/>
      <c r="N70" s="429"/>
      <c r="O70" s="429"/>
      <c r="P70" s="445"/>
      <c r="Q70" s="451">
        <v>52</v>
      </c>
      <c r="R70" s="463"/>
      <c r="S70" s="463"/>
      <c r="T70" s="463"/>
      <c r="U70" s="463"/>
      <c r="V70" s="463">
        <v>52</v>
      </c>
      <c r="W70" s="463"/>
      <c r="X70" s="463"/>
      <c r="Y70" s="463"/>
      <c r="Z70" s="463"/>
      <c r="AA70" s="463" t="s">
        <v>209</v>
      </c>
      <c r="AB70" s="463"/>
      <c r="AC70" s="463"/>
      <c r="AD70" s="463"/>
      <c r="AE70" s="463"/>
      <c r="AF70" s="463" t="s">
        <v>209</v>
      </c>
      <c r="AG70" s="463"/>
      <c r="AH70" s="463"/>
      <c r="AI70" s="463"/>
      <c r="AJ70" s="463"/>
      <c r="AK70" s="463" t="s">
        <v>209</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420</v>
      </c>
      <c r="C71" s="429"/>
      <c r="D71" s="429"/>
      <c r="E71" s="429"/>
      <c r="F71" s="429"/>
      <c r="G71" s="429"/>
      <c r="H71" s="429"/>
      <c r="I71" s="429"/>
      <c r="J71" s="429"/>
      <c r="K71" s="429"/>
      <c r="L71" s="429"/>
      <c r="M71" s="429"/>
      <c r="N71" s="429"/>
      <c r="O71" s="429"/>
      <c r="P71" s="445"/>
      <c r="Q71" s="451">
        <v>63</v>
      </c>
      <c r="R71" s="463"/>
      <c r="S71" s="463"/>
      <c r="T71" s="463"/>
      <c r="U71" s="463"/>
      <c r="V71" s="463">
        <v>63</v>
      </c>
      <c r="W71" s="463"/>
      <c r="X71" s="463"/>
      <c r="Y71" s="463"/>
      <c r="Z71" s="463"/>
      <c r="AA71" s="463" t="s">
        <v>209</v>
      </c>
      <c r="AB71" s="463"/>
      <c r="AC71" s="463"/>
      <c r="AD71" s="463"/>
      <c r="AE71" s="463"/>
      <c r="AF71" s="463" t="s">
        <v>209</v>
      </c>
      <c r="AG71" s="463"/>
      <c r="AH71" s="463"/>
      <c r="AI71" s="463"/>
      <c r="AJ71" s="463"/>
      <c r="AK71" s="463" t="s">
        <v>209</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457</v>
      </c>
      <c r="C72" s="429"/>
      <c r="D72" s="429"/>
      <c r="E72" s="429"/>
      <c r="F72" s="429"/>
      <c r="G72" s="429"/>
      <c r="H72" s="429"/>
      <c r="I72" s="429"/>
      <c r="J72" s="429"/>
      <c r="K72" s="429"/>
      <c r="L72" s="429"/>
      <c r="M72" s="429"/>
      <c r="N72" s="429"/>
      <c r="O72" s="429"/>
      <c r="P72" s="445"/>
      <c r="Q72" s="451">
        <v>840</v>
      </c>
      <c r="R72" s="463"/>
      <c r="S72" s="463"/>
      <c r="T72" s="463"/>
      <c r="U72" s="463"/>
      <c r="V72" s="463">
        <v>840</v>
      </c>
      <c r="W72" s="463"/>
      <c r="X72" s="463"/>
      <c r="Y72" s="463"/>
      <c r="Z72" s="463"/>
      <c r="AA72" s="463">
        <v>0</v>
      </c>
      <c r="AB72" s="463"/>
      <c r="AC72" s="463"/>
      <c r="AD72" s="463"/>
      <c r="AE72" s="463"/>
      <c r="AF72" s="463">
        <v>0</v>
      </c>
      <c r="AG72" s="463"/>
      <c r="AH72" s="463"/>
      <c r="AI72" s="463"/>
      <c r="AJ72" s="463"/>
      <c r="AK72" s="463" t="s">
        <v>209</v>
      </c>
      <c r="AL72" s="463"/>
      <c r="AM72" s="463"/>
      <c r="AN72" s="463"/>
      <c r="AO72" s="463"/>
      <c r="AP72" s="463">
        <v>444</v>
      </c>
      <c r="AQ72" s="463"/>
      <c r="AR72" s="463"/>
      <c r="AS72" s="463"/>
      <c r="AT72" s="463"/>
      <c r="AU72" s="463">
        <v>114</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203</v>
      </c>
      <c r="C73" s="429"/>
      <c r="D73" s="429"/>
      <c r="E73" s="429"/>
      <c r="F73" s="429"/>
      <c r="G73" s="429"/>
      <c r="H73" s="429"/>
      <c r="I73" s="429"/>
      <c r="J73" s="429"/>
      <c r="K73" s="429"/>
      <c r="L73" s="429"/>
      <c r="M73" s="429"/>
      <c r="N73" s="429"/>
      <c r="O73" s="429"/>
      <c r="P73" s="445"/>
      <c r="Q73" s="451">
        <v>144</v>
      </c>
      <c r="R73" s="463"/>
      <c r="S73" s="463"/>
      <c r="T73" s="463"/>
      <c r="U73" s="463"/>
      <c r="V73" s="463">
        <v>134</v>
      </c>
      <c r="W73" s="463"/>
      <c r="X73" s="463"/>
      <c r="Y73" s="463"/>
      <c r="Z73" s="463"/>
      <c r="AA73" s="463">
        <v>10</v>
      </c>
      <c r="AB73" s="463"/>
      <c r="AC73" s="463"/>
      <c r="AD73" s="463"/>
      <c r="AE73" s="463"/>
      <c r="AF73" s="463">
        <v>10</v>
      </c>
      <c r="AG73" s="463"/>
      <c r="AH73" s="463"/>
      <c r="AI73" s="463"/>
      <c r="AJ73" s="463"/>
      <c r="AK73" s="463" t="s">
        <v>209</v>
      </c>
      <c r="AL73" s="463"/>
      <c r="AM73" s="463"/>
      <c r="AN73" s="463"/>
      <c r="AO73" s="463"/>
      <c r="AP73" s="463" t="s">
        <v>209</v>
      </c>
      <c r="AQ73" s="463"/>
      <c r="AR73" s="463"/>
      <c r="AS73" s="463"/>
      <c r="AT73" s="463"/>
      <c r="AU73" s="463" t="s">
        <v>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553</v>
      </c>
      <c r="C74" s="429"/>
      <c r="D74" s="429"/>
      <c r="E74" s="429"/>
      <c r="F74" s="429"/>
      <c r="G74" s="429"/>
      <c r="H74" s="429"/>
      <c r="I74" s="429"/>
      <c r="J74" s="429"/>
      <c r="K74" s="429"/>
      <c r="L74" s="429"/>
      <c r="M74" s="429"/>
      <c r="N74" s="429"/>
      <c r="O74" s="429"/>
      <c r="P74" s="445"/>
      <c r="Q74" s="451">
        <v>5257</v>
      </c>
      <c r="R74" s="463"/>
      <c r="S74" s="463"/>
      <c r="T74" s="463"/>
      <c r="U74" s="463"/>
      <c r="V74" s="463">
        <v>4167</v>
      </c>
      <c r="W74" s="463"/>
      <c r="X74" s="463"/>
      <c r="Y74" s="463"/>
      <c r="Z74" s="463"/>
      <c r="AA74" s="463">
        <v>1090</v>
      </c>
      <c r="AB74" s="463"/>
      <c r="AC74" s="463"/>
      <c r="AD74" s="463"/>
      <c r="AE74" s="463"/>
      <c r="AF74" s="463">
        <v>1089</v>
      </c>
      <c r="AG74" s="463"/>
      <c r="AH74" s="463"/>
      <c r="AI74" s="463"/>
      <c r="AJ74" s="463"/>
      <c r="AK74" s="463">
        <v>3</v>
      </c>
      <c r="AL74" s="463"/>
      <c r="AM74" s="463"/>
      <c r="AN74" s="463"/>
      <c r="AO74" s="463"/>
      <c r="AP74" s="463" t="s">
        <v>209</v>
      </c>
      <c r="AQ74" s="463"/>
      <c r="AR74" s="463"/>
      <c r="AS74" s="463"/>
      <c r="AT74" s="463"/>
      <c r="AU74" s="463" t="s">
        <v>209</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554</v>
      </c>
      <c r="C75" s="429"/>
      <c r="D75" s="429"/>
      <c r="E75" s="429"/>
      <c r="F75" s="429"/>
      <c r="G75" s="429"/>
      <c r="H75" s="429"/>
      <c r="I75" s="429"/>
      <c r="J75" s="429"/>
      <c r="K75" s="429"/>
      <c r="L75" s="429"/>
      <c r="M75" s="429"/>
      <c r="N75" s="429"/>
      <c r="O75" s="429"/>
      <c r="P75" s="445"/>
      <c r="Q75" s="457">
        <v>10</v>
      </c>
      <c r="R75" s="469"/>
      <c r="S75" s="469"/>
      <c r="T75" s="469"/>
      <c r="U75" s="473"/>
      <c r="V75" s="474">
        <v>10</v>
      </c>
      <c r="W75" s="469"/>
      <c r="X75" s="469"/>
      <c r="Y75" s="469"/>
      <c r="Z75" s="473"/>
      <c r="AA75" s="474" t="s">
        <v>209</v>
      </c>
      <c r="AB75" s="469"/>
      <c r="AC75" s="469"/>
      <c r="AD75" s="469"/>
      <c r="AE75" s="473"/>
      <c r="AF75" s="474" t="s">
        <v>209</v>
      </c>
      <c r="AG75" s="469"/>
      <c r="AH75" s="469"/>
      <c r="AI75" s="469"/>
      <c r="AJ75" s="473"/>
      <c r="AK75" s="474" t="s">
        <v>209</v>
      </c>
      <c r="AL75" s="469"/>
      <c r="AM75" s="469"/>
      <c r="AN75" s="469"/>
      <c r="AO75" s="473"/>
      <c r="AP75" s="474" t="s">
        <v>209</v>
      </c>
      <c r="AQ75" s="469"/>
      <c r="AR75" s="469"/>
      <c r="AS75" s="469"/>
      <c r="AT75" s="473"/>
      <c r="AU75" s="474" t="s">
        <v>209</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100</v>
      </c>
      <c r="C76" s="429"/>
      <c r="D76" s="429"/>
      <c r="E76" s="429"/>
      <c r="F76" s="429"/>
      <c r="G76" s="429"/>
      <c r="H76" s="429"/>
      <c r="I76" s="429"/>
      <c r="J76" s="429"/>
      <c r="K76" s="429"/>
      <c r="L76" s="429"/>
      <c r="M76" s="429"/>
      <c r="N76" s="429"/>
      <c r="O76" s="429"/>
      <c r="P76" s="445"/>
      <c r="Q76" s="457">
        <v>66</v>
      </c>
      <c r="R76" s="469"/>
      <c r="S76" s="469"/>
      <c r="T76" s="469"/>
      <c r="U76" s="473"/>
      <c r="V76" s="474">
        <v>62</v>
      </c>
      <c r="W76" s="469"/>
      <c r="X76" s="469"/>
      <c r="Y76" s="469"/>
      <c r="Z76" s="473"/>
      <c r="AA76" s="474">
        <v>4</v>
      </c>
      <c r="AB76" s="469"/>
      <c r="AC76" s="469"/>
      <c r="AD76" s="469"/>
      <c r="AE76" s="473"/>
      <c r="AF76" s="474">
        <v>4</v>
      </c>
      <c r="AG76" s="469"/>
      <c r="AH76" s="469"/>
      <c r="AI76" s="469"/>
      <c r="AJ76" s="473"/>
      <c r="AK76" s="474" t="s">
        <v>209</v>
      </c>
      <c r="AL76" s="469"/>
      <c r="AM76" s="469"/>
      <c r="AN76" s="469"/>
      <c r="AO76" s="473"/>
      <c r="AP76" s="474" t="s">
        <v>209</v>
      </c>
      <c r="AQ76" s="469"/>
      <c r="AR76" s="469"/>
      <c r="AS76" s="469"/>
      <c r="AT76" s="473"/>
      <c r="AU76" s="474" t="s">
        <v>209</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36</v>
      </c>
      <c r="C77" s="429"/>
      <c r="D77" s="429"/>
      <c r="E77" s="429"/>
      <c r="F77" s="429"/>
      <c r="G77" s="429"/>
      <c r="H77" s="429"/>
      <c r="I77" s="429"/>
      <c r="J77" s="429"/>
      <c r="K77" s="429"/>
      <c r="L77" s="429"/>
      <c r="M77" s="429"/>
      <c r="N77" s="429"/>
      <c r="O77" s="429"/>
      <c r="P77" s="445"/>
      <c r="Q77" s="457">
        <v>146369</v>
      </c>
      <c r="R77" s="469"/>
      <c r="S77" s="469"/>
      <c r="T77" s="469"/>
      <c r="U77" s="473"/>
      <c r="V77" s="474">
        <v>144062</v>
      </c>
      <c r="W77" s="469"/>
      <c r="X77" s="469"/>
      <c r="Y77" s="469"/>
      <c r="Z77" s="473"/>
      <c r="AA77" s="474">
        <v>2307</v>
      </c>
      <c r="AB77" s="469"/>
      <c r="AC77" s="469"/>
      <c r="AD77" s="469"/>
      <c r="AE77" s="473"/>
      <c r="AF77" s="474">
        <v>2307</v>
      </c>
      <c r="AG77" s="469"/>
      <c r="AH77" s="469"/>
      <c r="AI77" s="469"/>
      <c r="AJ77" s="473"/>
      <c r="AK77" s="474" t="s">
        <v>209</v>
      </c>
      <c r="AL77" s="469"/>
      <c r="AM77" s="469"/>
      <c r="AN77" s="469"/>
      <c r="AO77" s="473"/>
      <c r="AP77" s="474" t="s">
        <v>209</v>
      </c>
      <c r="AQ77" s="469"/>
      <c r="AR77" s="469"/>
      <c r="AS77" s="469"/>
      <c r="AT77" s="473"/>
      <c r="AU77" s="474" t="s">
        <v>209</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270</v>
      </c>
      <c r="B88" s="410" t="s">
        <v>479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3418</v>
      </c>
      <c r="AG88" s="465"/>
      <c r="AH88" s="465"/>
      <c r="AI88" s="465"/>
      <c r="AJ88" s="465"/>
      <c r="AK88" s="468"/>
      <c r="AL88" s="468"/>
      <c r="AM88" s="468"/>
      <c r="AN88" s="468"/>
      <c r="AO88" s="468"/>
      <c r="AP88" s="465">
        <f>SUM(AP68:AT87)</f>
        <v>948</v>
      </c>
      <c r="AQ88" s="465"/>
      <c r="AR88" s="465"/>
      <c r="AS88" s="465"/>
      <c r="AT88" s="465"/>
      <c r="AU88" s="465">
        <f>SUM(AU68:AY87)</f>
        <v>161</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270</v>
      </c>
      <c r="BR102" s="410" t="s">
        <v>464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480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481</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482</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246</v>
      </c>
      <c r="AB109" s="415"/>
      <c r="AC109" s="415"/>
      <c r="AD109" s="415"/>
      <c r="AE109" s="482"/>
      <c r="AF109" s="496" t="s">
        <v>411</v>
      </c>
      <c r="AG109" s="415"/>
      <c r="AH109" s="415"/>
      <c r="AI109" s="415"/>
      <c r="AJ109" s="482"/>
      <c r="AK109" s="496" t="s">
        <v>168</v>
      </c>
      <c r="AL109" s="415"/>
      <c r="AM109" s="415"/>
      <c r="AN109" s="415"/>
      <c r="AO109" s="482"/>
      <c r="AP109" s="496" t="s">
        <v>485</v>
      </c>
      <c r="AQ109" s="415"/>
      <c r="AR109" s="415"/>
      <c r="AS109" s="415"/>
      <c r="AT109" s="571"/>
      <c r="AU109" s="391" t="s">
        <v>484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246</v>
      </c>
      <c r="BR109" s="415"/>
      <c r="BS109" s="415"/>
      <c r="BT109" s="415"/>
      <c r="BU109" s="482"/>
      <c r="BV109" s="496" t="s">
        <v>411</v>
      </c>
      <c r="BW109" s="415"/>
      <c r="BX109" s="415"/>
      <c r="BY109" s="415"/>
      <c r="BZ109" s="482"/>
      <c r="CA109" s="496" t="s">
        <v>168</v>
      </c>
      <c r="CB109" s="415"/>
      <c r="CC109" s="415"/>
      <c r="CD109" s="415"/>
      <c r="CE109" s="482"/>
      <c r="CF109" s="680" t="s">
        <v>485</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246</v>
      </c>
      <c r="DH109" s="415"/>
      <c r="DI109" s="415"/>
      <c r="DJ109" s="415"/>
      <c r="DK109" s="482"/>
      <c r="DL109" s="496" t="s">
        <v>411</v>
      </c>
      <c r="DM109" s="415"/>
      <c r="DN109" s="415"/>
      <c r="DO109" s="415"/>
      <c r="DP109" s="482"/>
      <c r="DQ109" s="496" t="s">
        <v>168</v>
      </c>
      <c r="DR109" s="415"/>
      <c r="DS109" s="415"/>
      <c r="DT109" s="415"/>
      <c r="DU109" s="482"/>
      <c r="DV109" s="496" t="s">
        <v>485</v>
      </c>
      <c r="DW109" s="415"/>
      <c r="DX109" s="415"/>
      <c r="DY109" s="415"/>
      <c r="DZ109" s="571"/>
    </row>
    <row r="110" spans="1:131" s="372" customFormat="1" ht="26.25" customHeight="1">
      <c r="A110" s="392" t="s">
        <v>347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1284508</v>
      </c>
      <c r="AB110" s="503"/>
      <c r="AC110" s="503"/>
      <c r="AD110" s="503"/>
      <c r="AE110" s="514"/>
      <c r="AF110" s="530">
        <v>1418229</v>
      </c>
      <c r="AG110" s="503"/>
      <c r="AH110" s="503"/>
      <c r="AI110" s="503"/>
      <c r="AJ110" s="514"/>
      <c r="AK110" s="530">
        <v>1495801</v>
      </c>
      <c r="AL110" s="503"/>
      <c r="AM110" s="503"/>
      <c r="AN110" s="503"/>
      <c r="AO110" s="514"/>
      <c r="AP110" s="554">
        <v>39.1</v>
      </c>
      <c r="AQ110" s="562"/>
      <c r="AR110" s="562"/>
      <c r="AS110" s="562"/>
      <c r="AT110" s="572"/>
      <c r="AU110" s="584" t="s">
        <v>123</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14022141</v>
      </c>
      <c r="BR110" s="663"/>
      <c r="BS110" s="663"/>
      <c r="BT110" s="663"/>
      <c r="BU110" s="663"/>
      <c r="BV110" s="663">
        <v>13717012</v>
      </c>
      <c r="BW110" s="663"/>
      <c r="BX110" s="663"/>
      <c r="BY110" s="663"/>
      <c r="BZ110" s="663"/>
      <c r="CA110" s="663">
        <v>13020841</v>
      </c>
      <c r="CB110" s="663"/>
      <c r="CC110" s="663"/>
      <c r="CD110" s="663"/>
      <c r="CE110" s="663"/>
      <c r="CF110" s="681">
        <v>340.6</v>
      </c>
      <c r="CG110" s="685"/>
      <c r="CH110" s="685"/>
      <c r="CI110" s="685"/>
      <c r="CJ110" s="685"/>
      <c r="CK110" s="697" t="s">
        <v>405</v>
      </c>
      <c r="CL110" s="421"/>
      <c r="CM110" s="434" t="s">
        <v>487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470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488</v>
      </c>
      <c r="BA111" s="432"/>
      <c r="BB111" s="432"/>
      <c r="BC111" s="432"/>
      <c r="BD111" s="432"/>
      <c r="BE111" s="432"/>
      <c r="BF111" s="432"/>
      <c r="BG111" s="432"/>
      <c r="BH111" s="432"/>
      <c r="BI111" s="432"/>
      <c r="BJ111" s="432"/>
      <c r="BK111" s="432"/>
      <c r="BL111" s="432"/>
      <c r="BM111" s="432"/>
      <c r="BN111" s="432"/>
      <c r="BO111" s="432"/>
      <c r="BP111" s="485"/>
      <c r="BQ111" s="656" t="s">
        <v>209</v>
      </c>
      <c r="BR111" s="664"/>
      <c r="BS111" s="664"/>
      <c r="BT111" s="664"/>
      <c r="BU111" s="664"/>
      <c r="BV111" s="664" t="s">
        <v>209</v>
      </c>
      <c r="BW111" s="664"/>
      <c r="BX111" s="664"/>
      <c r="BY111" s="664"/>
      <c r="BZ111" s="664"/>
      <c r="CA111" s="664" t="s">
        <v>209</v>
      </c>
      <c r="CB111" s="664"/>
      <c r="CC111" s="664"/>
      <c r="CD111" s="664"/>
      <c r="CE111" s="664"/>
      <c r="CF111" s="682" t="s">
        <v>209</v>
      </c>
      <c r="CG111" s="686"/>
      <c r="CH111" s="686"/>
      <c r="CI111" s="686"/>
      <c r="CJ111" s="686"/>
      <c r="CK111" s="698"/>
      <c r="CL111" s="422"/>
      <c r="CM111" s="435" t="s">
        <v>136</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158</v>
      </c>
      <c r="B112" s="418"/>
      <c r="C112" s="432" t="s">
        <v>490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286</v>
      </c>
      <c r="BA112" s="432"/>
      <c r="BB112" s="432"/>
      <c r="BC112" s="432"/>
      <c r="BD112" s="432"/>
      <c r="BE112" s="432"/>
      <c r="BF112" s="432"/>
      <c r="BG112" s="432"/>
      <c r="BH112" s="432"/>
      <c r="BI112" s="432"/>
      <c r="BJ112" s="432"/>
      <c r="BK112" s="432"/>
      <c r="BL112" s="432"/>
      <c r="BM112" s="432"/>
      <c r="BN112" s="432"/>
      <c r="BO112" s="432"/>
      <c r="BP112" s="485"/>
      <c r="BQ112" s="656">
        <v>754584</v>
      </c>
      <c r="BR112" s="664"/>
      <c r="BS112" s="664"/>
      <c r="BT112" s="664"/>
      <c r="BU112" s="664"/>
      <c r="BV112" s="664">
        <v>730897</v>
      </c>
      <c r="BW112" s="664"/>
      <c r="BX112" s="664"/>
      <c r="BY112" s="664"/>
      <c r="BZ112" s="664"/>
      <c r="CA112" s="664">
        <v>694735</v>
      </c>
      <c r="CB112" s="664"/>
      <c r="CC112" s="664"/>
      <c r="CD112" s="664"/>
      <c r="CE112" s="664"/>
      <c r="CF112" s="682">
        <v>18.2</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491</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62059</v>
      </c>
      <c r="AB113" s="459"/>
      <c r="AC113" s="459"/>
      <c r="AD113" s="459"/>
      <c r="AE113" s="515"/>
      <c r="AF113" s="531">
        <v>61978</v>
      </c>
      <c r="AG113" s="459"/>
      <c r="AH113" s="459"/>
      <c r="AI113" s="459"/>
      <c r="AJ113" s="515"/>
      <c r="AK113" s="531">
        <v>61447</v>
      </c>
      <c r="AL113" s="459"/>
      <c r="AM113" s="459"/>
      <c r="AN113" s="459"/>
      <c r="AO113" s="515"/>
      <c r="AP113" s="555">
        <v>1.6</v>
      </c>
      <c r="AQ113" s="563"/>
      <c r="AR113" s="563"/>
      <c r="AS113" s="563"/>
      <c r="AT113" s="573"/>
      <c r="AU113" s="585"/>
      <c r="AV113" s="597"/>
      <c r="AW113" s="597"/>
      <c r="AX113" s="597"/>
      <c r="AY113" s="597"/>
      <c r="AZ113" s="624" t="s">
        <v>492</v>
      </c>
      <c r="BA113" s="432"/>
      <c r="BB113" s="432"/>
      <c r="BC113" s="432"/>
      <c r="BD113" s="432"/>
      <c r="BE113" s="432"/>
      <c r="BF113" s="432"/>
      <c r="BG113" s="432"/>
      <c r="BH113" s="432"/>
      <c r="BI113" s="432"/>
      <c r="BJ113" s="432"/>
      <c r="BK113" s="432"/>
      <c r="BL113" s="432"/>
      <c r="BM113" s="432"/>
      <c r="BN113" s="432"/>
      <c r="BO113" s="432"/>
      <c r="BP113" s="485"/>
      <c r="BQ113" s="656">
        <v>198746</v>
      </c>
      <c r="BR113" s="664"/>
      <c r="BS113" s="664"/>
      <c r="BT113" s="664"/>
      <c r="BU113" s="664"/>
      <c r="BV113" s="664">
        <v>183376</v>
      </c>
      <c r="BW113" s="664"/>
      <c r="BX113" s="664"/>
      <c r="BY113" s="664"/>
      <c r="BZ113" s="664"/>
      <c r="CA113" s="664">
        <v>160858</v>
      </c>
      <c r="CB113" s="664"/>
      <c r="CC113" s="664"/>
      <c r="CD113" s="664"/>
      <c r="CE113" s="664"/>
      <c r="CF113" s="682">
        <v>4.2</v>
      </c>
      <c r="CG113" s="686"/>
      <c r="CH113" s="686"/>
      <c r="CI113" s="686"/>
      <c r="CJ113" s="686"/>
      <c r="CK113" s="698"/>
      <c r="CL113" s="422"/>
      <c r="CM113" s="435" t="s">
        <v>422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493</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47134</v>
      </c>
      <c r="AB114" s="459"/>
      <c r="AC114" s="459"/>
      <c r="AD114" s="459"/>
      <c r="AE114" s="515"/>
      <c r="AF114" s="531">
        <v>24190</v>
      </c>
      <c r="AG114" s="459"/>
      <c r="AH114" s="459"/>
      <c r="AI114" s="459"/>
      <c r="AJ114" s="515"/>
      <c r="AK114" s="531">
        <v>24260</v>
      </c>
      <c r="AL114" s="459"/>
      <c r="AM114" s="459"/>
      <c r="AN114" s="459"/>
      <c r="AO114" s="515"/>
      <c r="AP114" s="555">
        <v>0.6</v>
      </c>
      <c r="AQ114" s="563"/>
      <c r="AR114" s="563"/>
      <c r="AS114" s="563"/>
      <c r="AT114" s="573"/>
      <c r="AU114" s="585"/>
      <c r="AV114" s="597"/>
      <c r="AW114" s="597"/>
      <c r="AX114" s="597"/>
      <c r="AY114" s="597"/>
      <c r="AZ114" s="624" t="s">
        <v>494</v>
      </c>
      <c r="BA114" s="432"/>
      <c r="BB114" s="432"/>
      <c r="BC114" s="432"/>
      <c r="BD114" s="432"/>
      <c r="BE114" s="432"/>
      <c r="BF114" s="432"/>
      <c r="BG114" s="432"/>
      <c r="BH114" s="432"/>
      <c r="BI114" s="432"/>
      <c r="BJ114" s="432"/>
      <c r="BK114" s="432"/>
      <c r="BL114" s="432"/>
      <c r="BM114" s="432"/>
      <c r="BN114" s="432"/>
      <c r="BO114" s="432"/>
      <c r="BP114" s="485"/>
      <c r="BQ114" s="656">
        <v>1516512</v>
      </c>
      <c r="BR114" s="664"/>
      <c r="BS114" s="664"/>
      <c r="BT114" s="664"/>
      <c r="BU114" s="664"/>
      <c r="BV114" s="664">
        <v>1406509</v>
      </c>
      <c r="BW114" s="664"/>
      <c r="BX114" s="664"/>
      <c r="BY114" s="664"/>
      <c r="BZ114" s="664"/>
      <c r="CA114" s="664">
        <v>1331896</v>
      </c>
      <c r="CB114" s="664"/>
      <c r="CC114" s="664"/>
      <c r="CD114" s="664"/>
      <c r="CE114" s="664"/>
      <c r="CF114" s="682">
        <v>34.799999999999997</v>
      </c>
      <c r="CG114" s="686"/>
      <c r="CH114" s="686"/>
      <c r="CI114" s="686"/>
      <c r="CJ114" s="686"/>
      <c r="CK114" s="698"/>
      <c r="CL114" s="422"/>
      <c r="CM114" s="435" t="s">
        <v>495</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393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1829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366</v>
      </c>
      <c r="BA115" s="432"/>
      <c r="BB115" s="432"/>
      <c r="BC115" s="432"/>
      <c r="BD115" s="432"/>
      <c r="BE115" s="432"/>
      <c r="BF115" s="432"/>
      <c r="BG115" s="432"/>
      <c r="BH115" s="432"/>
      <c r="BI115" s="432"/>
      <c r="BJ115" s="432"/>
      <c r="BK115" s="432"/>
      <c r="BL115" s="432"/>
      <c r="BM115" s="432"/>
      <c r="BN115" s="432"/>
      <c r="BO115" s="432"/>
      <c r="BP115" s="485"/>
      <c r="BQ115" s="656">
        <v>36074</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419</v>
      </c>
      <c r="AB116" s="459"/>
      <c r="AC116" s="459"/>
      <c r="AD116" s="459"/>
      <c r="AE116" s="515"/>
      <c r="AF116" s="531">
        <v>1</v>
      </c>
      <c r="AG116" s="459"/>
      <c r="AH116" s="459"/>
      <c r="AI116" s="459"/>
      <c r="AJ116" s="515"/>
      <c r="AK116" s="531">
        <v>4</v>
      </c>
      <c r="AL116" s="459"/>
      <c r="AM116" s="459"/>
      <c r="AN116" s="459"/>
      <c r="AO116" s="515"/>
      <c r="AP116" s="555">
        <v>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496</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291</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340</v>
      </c>
      <c r="Z117" s="482"/>
      <c r="AA117" s="499">
        <v>1395949</v>
      </c>
      <c r="AB117" s="504"/>
      <c r="AC117" s="504"/>
      <c r="AD117" s="504"/>
      <c r="AE117" s="516"/>
      <c r="AF117" s="532">
        <v>1504398</v>
      </c>
      <c r="AG117" s="504"/>
      <c r="AH117" s="504"/>
      <c r="AI117" s="504"/>
      <c r="AJ117" s="516"/>
      <c r="AK117" s="532">
        <v>1581512</v>
      </c>
      <c r="AL117" s="504"/>
      <c r="AM117" s="504"/>
      <c r="AN117" s="504"/>
      <c r="AO117" s="516"/>
      <c r="AP117" s="556"/>
      <c r="AQ117" s="564"/>
      <c r="AR117" s="564"/>
      <c r="AS117" s="564"/>
      <c r="AT117" s="574"/>
      <c r="AU117" s="585"/>
      <c r="AV117" s="597"/>
      <c r="AW117" s="597"/>
      <c r="AX117" s="597"/>
      <c r="AY117" s="597"/>
      <c r="AZ117" s="436" t="s">
        <v>497</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358</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246</v>
      </c>
      <c r="AB118" s="415"/>
      <c r="AC118" s="415"/>
      <c r="AD118" s="415"/>
      <c r="AE118" s="482"/>
      <c r="AF118" s="496" t="s">
        <v>411</v>
      </c>
      <c r="AG118" s="415"/>
      <c r="AH118" s="415"/>
      <c r="AI118" s="415"/>
      <c r="AJ118" s="482"/>
      <c r="AK118" s="496" t="s">
        <v>168</v>
      </c>
      <c r="AL118" s="415"/>
      <c r="AM118" s="415"/>
      <c r="AN118" s="415"/>
      <c r="AO118" s="482"/>
      <c r="AP118" s="496" t="s">
        <v>485</v>
      </c>
      <c r="AQ118" s="415"/>
      <c r="AR118" s="415"/>
      <c r="AS118" s="415"/>
      <c r="AT118" s="571"/>
      <c r="AU118" s="585"/>
      <c r="AV118" s="597"/>
      <c r="AW118" s="597"/>
      <c r="AX118" s="597"/>
      <c r="AY118" s="597"/>
      <c r="AZ118" s="625" t="s">
        <v>498</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499</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405</v>
      </c>
      <c r="B119" s="421"/>
      <c r="C119" s="434" t="s">
        <v>487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291</v>
      </c>
      <c r="BA119" s="626"/>
      <c r="BB119" s="626"/>
      <c r="BC119" s="626"/>
      <c r="BD119" s="626"/>
      <c r="BE119" s="626"/>
      <c r="BF119" s="626"/>
      <c r="BG119" s="626"/>
      <c r="BH119" s="626"/>
      <c r="BI119" s="626"/>
      <c r="BJ119" s="626"/>
      <c r="BK119" s="626"/>
      <c r="BL119" s="626"/>
      <c r="BM119" s="626"/>
      <c r="BN119" s="626"/>
      <c r="BO119" s="481" t="s">
        <v>174</v>
      </c>
      <c r="BP119" s="651"/>
      <c r="BQ119" s="657">
        <v>16528057</v>
      </c>
      <c r="BR119" s="665"/>
      <c r="BS119" s="665"/>
      <c r="BT119" s="665"/>
      <c r="BU119" s="665"/>
      <c r="BV119" s="665">
        <v>16037794</v>
      </c>
      <c r="BW119" s="665"/>
      <c r="BX119" s="665"/>
      <c r="BY119" s="665"/>
      <c r="BZ119" s="665"/>
      <c r="CA119" s="665">
        <v>15208330</v>
      </c>
      <c r="CB119" s="665"/>
      <c r="CC119" s="665"/>
      <c r="CD119" s="665"/>
      <c r="CE119" s="665"/>
      <c r="CF119" s="560"/>
      <c r="CG119" s="568"/>
      <c r="CH119" s="568"/>
      <c r="CI119" s="568"/>
      <c r="CJ119" s="694"/>
      <c r="CK119" s="699"/>
      <c r="CL119" s="423"/>
      <c r="CM119" s="437" t="s">
        <v>500</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136</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489</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4391809</v>
      </c>
      <c r="BR120" s="663"/>
      <c r="BS120" s="663"/>
      <c r="BT120" s="663"/>
      <c r="BU120" s="663"/>
      <c r="BV120" s="663">
        <v>4571515</v>
      </c>
      <c r="BW120" s="663"/>
      <c r="BX120" s="663"/>
      <c r="BY120" s="663"/>
      <c r="BZ120" s="663"/>
      <c r="CA120" s="663">
        <v>4323356</v>
      </c>
      <c r="CB120" s="663"/>
      <c r="CC120" s="663"/>
      <c r="CD120" s="663"/>
      <c r="CE120" s="663"/>
      <c r="CF120" s="681">
        <v>113.1</v>
      </c>
      <c r="CG120" s="685"/>
      <c r="CH120" s="685"/>
      <c r="CI120" s="685"/>
      <c r="CJ120" s="685"/>
      <c r="CK120" s="700" t="s">
        <v>287</v>
      </c>
      <c r="CL120" s="710"/>
      <c r="CM120" s="710"/>
      <c r="CN120" s="710"/>
      <c r="CO120" s="713"/>
      <c r="CP120" s="717" t="s">
        <v>109</v>
      </c>
      <c r="CQ120" s="720"/>
      <c r="CR120" s="720"/>
      <c r="CS120" s="720"/>
      <c r="CT120" s="720"/>
      <c r="CU120" s="720"/>
      <c r="CV120" s="720"/>
      <c r="CW120" s="720"/>
      <c r="CX120" s="720"/>
      <c r="CY120" s="720"/>
      <c r="CZ120" s="720"/>
      <c r="DA120" s="720"/>
      <c r="DB120" s="720"/>
      <c r="DC120" s="720"/>
      <c r="DD120" s="720"/>
      <c r="DE120" s="720"/>
      <c r="DF120" s="723"/>
      <c r="DG120" s="655">
        <v>399123</v>
      </c>
      <c r="DH120" s="663"/>
      <c r="DI120" s="663"/>
      <c r="DJ120" s="663"/>
      <c r="DK120" s="663"/>
      <c r="DL120" s="663">
        <v>400710</v>
      </c>
      <c r="DM120" s="663"/>
      <c r="DN120" s="663"/>
      <c r="DO120" s="663"/>
      <c r="DP120" s="663"/>
      <c r="DQ120" s="663">
        <v>390291</v>
      </c>
      <c r="DR120" s="663"/>
      <c r="DS120" s="663"/>
      <c r="DT120" s="663"/>
      <c r="DU120" s="663"/>
      <c r="DV120" s="738">
        <v>10.199999999999999</v>
      </c>
      <c r="DW120" s="738"/>
      <c r="DX120" s="738"/>
      <c r="DY120" s="738"/>
      <c r="DZ120" s="747"/>
    </row>
    <row r="121" spans="1:130" s="372" customFormat="1" ht="26.25" customHeight="1">
      <c r="A121" s="398"/>
      <c r="B121" s="422"/>
      <c r="C121" s="436" t="s">
        <v>135</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501</v>
      </c>
      <c r="BA121" s="432"/>
      <c r="BB121" s="432"/>
      <c r="BC121" s="432"/>
      <c r="BD121" s="432"/>
      <c r="BE121" s="432"/>
      <c r="BF121" s="432"/>
      <c r="BG121" s="432"/>
      <c r="BH121" s="432"/>
      <c r="BI121" s="432"/>
      <c r="BJ121" s="432"/>
      <c r="BK121" s="432"/>
      <c r="BL121" s="432"/>
      <c r="BM121" s="432"/>
      <c r="BN121" s="432"/>
      <c r="BO121" s="432"/>
      <c r="BP121" s="485"/>
      <c r="BQ121" s="656">
        <v>116312</v>
      </c>
      <c r="BR121" s="664"/>
      <c r="BS121" s="664"/>
      <c r="BT121" s="664"/>
      <c r="BU121" s="664"/>
      <c r="BV121" s="664">
        <v>87749</v>
      </c>
      <c r="BW121" s="664"/>
      <c r="BX121" s="664"/>
      <c r="BY121" s="664"/>
      <c r="BZ121" s="664"/>
      <c r="CA121" s="664">
        <v>55111</v>
      </c>
      <c r="CB121" s="664"/>
      <c r="CC121" s="664"/>
      <c r="CD121" s="664"/>
      <c r="CE121" s="664"/>
      <c r="CF121" s="682">
        <v>1.4</v>
      </c>
      <c r="CG121" s="686"/>
      <c r="CH121" s="686"/>
      <c r="CI121" s="686"/>
      <c r="CJ121" s="686"/>
      <c r="CK121" s="701"/>
      <c r="CL121" s="711"/>
      <c r="CM121" s="711"/>
      <c r="CN121" s="711"/>
      <c r="CO121" s="714"/>
      <c r="CP121" s="718" t="s">
        <v>198</v>
      </c>
      <c r="CQ121" s="412"/>
      <c r="CR121" s="412"/>
      <c r="CS121" s="412"/>
      <c r="CT121" s="412"/>
      <c r="CU121" s="412"/>
      <c r="CV121" s="412"/>
      <c r="CW121" s="412"/>
      <c r="CX121" s="412"/>
      <c r="CY121" s="412"/>
      <c r="CZ121" s="412"/>
      <c r="DA121" s="412"/>
      <c r="DB121" s="412"/>
      <c r="DC121" s="412"/>
      <c r="DD121" s="412"/>
      <c r="DE121" s="412"/>
      <c r="DF121" s="724"/>
      <c r="DG121" s="656">
        <v>320872</v>
      </c>
      <c r="DH121" s="664"/>
      <c r="DI121" s="664"/>
      <c r="DJ121" s="664"/>
      <c r="DK121" s="664"/>
      <c r="DL121" s="664">
        <v>299025</v>
      </c>
      <c r="DM121" s="664"/>
      <c r="DN121" s="664"/>
      <c r="DO121" s="664"/>
      <c r="DP121" s="664"/>
      <c r="DQ121" s="664">
        <v>276764</v>
      </c>
      <c r="DR121" s="664"/>
      <c r="DS121" s="664"/>
      <c r="DT121" s="664"/>
      <c r="DU121" s="664"/>
      <c r="DV121" s="739">
        <v>7.2</v>
      </c>
      <c r="DW121" s="739"/>
      <c r="DX121" s="739"/>
      <c r="DY121" s="739"/>
      <c r="DZ121" s="748"/>
    </row>
    <row r="122" spans="1:130" s="372" customFormat="1" ht="26.25" customHeight="1">
      <c r="A122" s="398"/>
      <c r="B122" s="422"/>
      <c r="C122" s="435" t="s">
        <v>495</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503</v>
      </c>
      <c r="BA122" s="433"/>
      <c r="BB122" s="433"/>
      <c r="BC122" s="433"/>
      <c r="BD122" s="433"/>
      <c r="BE122" s="433"/>
      <c r="BF122" s="433"/>
      <c r="BG122" s="433"/>
      <c r="BH122" s="433"/>
      <c r="BI122" s="433"/>
      <c r="BJ122" s="433"/>
      <c r="BK122" s="433"/>
      <c r="BL122" s="433"/>
      <c r="BM122" s="433"/>
      <c r="BN122" s="433"/>
      <c r="BO122" s="433"/>
      <c r="BP122" s="486"/>
      <c r="BQ122" s="657">
        <v>12447836</v>
      </c>
      <c r="BR122" s="665"/>
      <c r="BS122" s="665"/>
      <c r="BT122" s="665"/>
      <c r="BU122" s="665"/>
      <c r="BV122" s="665">
        <v>12003768</v>
      </c>
      <c r="BW122" s="665"/>
      <c r="BX122" s="665"/>
      <c r="BY122" s="665"/>
      <c r="BZ122" s="665"/>
      <c r="CA122" s="665">
        <v>11503472</v>
      </c>
      <c r="CB122" s="665"/>
      <c r="CC122" s="665"/>
      <c r="CD122" s="665"/>
      <c r="CE122" s="665"/>
      <c r="CF122" s="683">
        <v>300.89999999999998</v>
      </c>
      <c r="CG122" s="687"/>
      <c r="CH122" s="687"/>
      <c r="CI122" s="687"/>
      <c r="CJ122" s="687"/>
      <c r="CK122" s="701"/>
      <c r="CL122" s="711"/>
      <c r="CM122" s="711"/>
      <c r="CN122" s="711"/>
      <c r="CO122" s="714"/>
      <c r="CP122" s="718" t="s">
        <v>211</v>
      </c>
      <c r="CQ122" s="412"/>
      <c r="CR122" s="412"/>
      <c r="CS122" s="412"/>
      <c r="CT122" s="412"/>
      <c r="CU122" s="412"/>
      <c r="CV122" s="412"/>
      <c r="CW122" s="412"/>
      <c r="CX122" s="412"/>
      <c r="CY122" s="412"/>
      <c r="CZ122" s="412"/>
      <c r="DA122" s="412"/>
      <c r="DB122" s="412"/>
      <c r="DC122" s="412"/>
      <c r="DD122" s="412"/>
      <c r="DE122" s="412"/>
      <c r="DF122" s="724"/>
      <c r="DG122" s="656">
        <v>29848</v>
      </c>
      <c r="DH122" s="664"/>
      <c r="DI122" s="664"/>
      <c r="DJ122" s="664"/>
      <c r="DK122" s="664"/>
      <c r="DL122" s="664">
        <v>27080</v>
      </c>
      <c r="DM122" s="664"/>
      <c r="DN122" s="664"/>
      <c r="DO122" s="664"/>
      <c r="DP122" s="664"/>
      <c r="DQ122" s="664">
        <v>24258</v>
      </c>
      <c r="DR122" s="664"/>
      <c r="DS122" s="664"/>
      <c r="DT122" s="664"/>
      <c r="DU122" s="664"/>
      <c r="DV122" s="739">
        <v>0.6</v>
      </c>
      <c r="DW122" s="739"/>
      <c r="DX122" s="739"/>
      <c r="DY122" s="739"/>
      <c r="DZ122" s="748"/>
    </row>
    <row r="123" spans="1:130" s="372" customFormat="1" ht="26.25" customHeight="1">
      <c r="A123" s="398"/>
      <c r="B123" s="422"/>
      <c r="C123" s="435" t="s">
        <v>496</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291</v>
      </c>
      <c r="BA123" s="626"/>
      <c r="BB123" s="626"/>
      <c r="BC123" s="626"/>
      <c r="BD123" s="626"/>
      <c r="BE123" s="626"/>
      <c r="BF123" s="626"/>
      <c r="BG123" s="626"/>
      <c r="BH123" s="626"/>
      <c r="BI123" s="626"/>
      <c r="BJ123" s="626"/>
      <c r="BK123" s="626"/>
      <c r="BL123" s="626"/>
      <c r="BM123" s="626"/>
      <c r="BN123" s="626"/>
      <c r="BO123" s="481" t="s">
        <v>504</v>
      </c>
      <c r="BP123" s="651"/>
      <c r="BQ123" s="658">
        <v>16955957</v>
      </c>
      <c r="BR123" s="666"/>
      <c r="BS123" s="666"/>
      <c r="BT123" s="666"/>
      <c r="BU123" s="666"/>
      <c r="BV123" s="666">
        <v>16663032</v>
      </c>
      <c r="BW123" s="666"/>
      <c r="BX123" s="666"/>
      <c r="BY123" s="666"/>
      <c r="BZ123" s="666"/>
      <c r="CA123" s="666">
        <v>15881939</v>
      </c>
      <c r="CB123" s="666"/>
      <c r="CC123" s="666"/>
      <c r="CD123" s="666"/>
      <c r="CE123" s="666"/>
      <c r="CF123" s="560"/>
      <c r="CG123" s="568"/>
      <c r="CH123" s="568"/>
      <c r="CI123" s="568"/>
      <c r="CJ123" s="694"/>
      <c r="CK123" s="701"/>
      <c r="CL123" s="711"/>
      <c r="CM123" s="711"/>
      <c r="CN123" s="711"/>
      <c r="CO123" s="714"/>
      <c r="CP123" s="718" t="s">
        <v>74</v>
      </c>
      <c r="CQ123" s="412"/>
      <c r="CR123" s="412"/>
      <c r="CS123" s="412"/>
      <c r="CT123" s="412"/>
      <c r="CU123" s="412"/>
      <c r="CV123" s="412"/>
      <c r="CW123" s="412"/>
      <c r="CX123" s="412"/>
      <c r="CY123" s="412"/>
      <c r="CZ123" s="412"/>
      <c r="DA123" s="412"/>
      <c r="DB123" s="412"/>
      <c r="DC123" s="412"/>
      <c r="DD123" s="412"/>
      <c r="DE123" s="412"/>
      <c r="DF123" s="724"/>
      <c r="DG123" s="498">
        <v>4741</v>
      </c>
      <c r="DH123" s="459"/>
      <c r="DI123" s="459"/>
      <c r="DJ123" s="459"/>
      <c r="DK123" s="515"/>
      <c r="DL123" s="531">
        <v>4082</v>
      </c>
      <c r="DM123" s="459"/>
      <c r="DN123" s="459"/>
      <c r="DO123" s="459"/>
      <c r="DP123" s="515"/>
      <c r="DQ123" s="531">
        <v>3422</v>
      </c>
      <c r="DR123" s="459"/>
      <c r="DS123" s="459"/>
      <c r="DT123" s="459"/>
      <c r="DU123" s="515"/>
      <c r="DV123" s="555">
        <v>0.1</v>
      </c>
      <c r="DW123" s="563"/>
      <c r="DX123" s="563"/>
      <c r="DY123" s="563"/>
      <c r="DZ123" s="573"/>
    </row>
    <row r="124" spans="1:130" s="372" customFormat="1" ht="26.25" customHeight="1">
      <c r="A124" s="398"/>
      <c r="B124" s="422"/>
      <c r="C124" s="435" t="s">
        <v>358</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v>1829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505</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209</v>
      </c>
      <c r="BR124" s="667"/>
      <c r="BS124" s="667"/>
      <c r="BT124" s="667"/>
      <c r="BU124" s="667"/>
      <c r="BV124" s="667" t="s">
        <v>209</v>
      </c>
      <c r="BW124" s="667"/>
      <c r="BX124" s="667"/>
      <c r="BY124" s="667"/>
      <c r="BZ124" s="667"/>
      <c r="CA124" s="667" t="s">
        <v>209</v>
      </c>
      <c r="CB124" s="667"/>
      <c r="CC124" s="667"/>
      <c r="CD124" s="667"/>
      <c r="CE124" s="667"/>
      <c r="CF124" s="561"/>
      <c r="CG124" s="569"/>
      <c r="CH124" s="569"/>
      <c r="CI124" s="569"/>
      <c r="CJ124" s="695"/>
      <c r="CK124" s="702"/>
      <c r="CL124" s="702"/>
      <c r="CM124" s="702"/>
      <c r="CN124" s="702"/>
      <c r="CO124" s="715"/>
      <c r="CP124" s="718" t="s">
        <v>506</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499</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509</v>
      </c>
      <c r="CL125" s="710"/>
      <c r="CM125" s="710"/>
      <c r="CN125" s="710"/>
      <c r="CO125" s="713"/>
      <c r="CP125" s="623" t="s">
        <v>139</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500</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439</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510</v>
      </c>
      <c r="AY127" s="613"/>
      <c r="AZ127" s="613"/>
      <c r="BA127" s="613"/>
      <c r="BB127" s="613"/>
      <c r="BC127" s="613"/>
      <c r="BD127" s="613"/>
      <c r="BE127" s="633"/>
      <c r="BF127" s="635" t="s">
        <v>511</v>
      </c>
      <c r="BG127" s="613"/>
      <c r="BH127" s="613"/>
      <c r="BI127" s="613"/>
      <c r="BJ127" s="613"/>
      <c r="BK127" s="613"/>
      <c r="BL127" s="633"/>
      <c r="BM127" s="635" t="s">
        <v>440</v>
      </c>
      <c r="BN127" s="613"/>
      <c r="BO127" s="613"/>
      <c r="BP127" s="613"/>
      <c r="BQ127" s="613"/>
      <c r="BR127" s="613"/>
      <c r="BS127" s="633"/>
      <c r="BT127" s="635" t="s">
        <v>429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318</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512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33949</v>
      </c>
      <c r="AB128" s="503"/>
      <c r="AC128" s="503"/>
      <c r="AD128" s="503"/>
      <c r="AE128" s="514"/>
      <c r="AF128" s="530">
        <v>30153</v>
      </c>
      <c r="AG128" s="503"/>
      <c r="AH128" s="503"/>
      <c r="AI128" s="503"/>
      <c r="AJ128" s="514"/>
      <c r="AK128" s="530">
        <v>26223</v>
      </c>
      <c r="AL128" s="503"/>
      <c r="AM128" s="503"/>
      <c r="AN128" s="503"/>
      <c r="AO128" s="514"/>
      <c r="AP128" s="557"/>
      <c r="AQ128" s="565"/>
      <c r="AR128" s="565"/>
      <c r="AS128" s="565"/>
      <c r="AT128" s="575"/>
      <c r="AU128" s="592"/>
      <c r="AV128" s="592"/>
      <c r="AW128" s="592"/>
      <c r="AX128" s="392" t="s">
        <v>325</v>
      </c>
      <c r="AY128" s="416"/>
      <c r="AZ128" s="416"/>
      <c r="BA128" s="416"/>
      <c r="BB128" s="416"/>
      <c r="BC128" s="416"/>
      <c r="BD128" s="416"/>
      <c r="BE128" s="483"/>
      <c r="BF128" s="636" t="s">
        <v>209</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418</v>
      </c>
      <c r="CQ128" s="614"/>
      <c r="CR128" s="614"/>
      <c r="CS128" s="614"/>
      <c r="CT128" s="614"/>
      <c r="CU128" s="614"/>
      <c r="CV128" s="614"/>
      <c r="CW128" s="614"/>
      <c r="CX128" s="614"/>
      <c r="CY128" s="614"/>
      <c r="CZ128" s="614"/>
      <c r="DA128" s="614"/>
      <c r="DB128" s="614"/>
      <c r="DC128" s="614"/>
      <c r="DD128" s="614"/>
      <c r="DE128" s="614"/>
      <c r="DF128" s="634"/>
      <c r="DG128" s="727">
        <v>36074</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256</v>
      </c>
      <c r="X129" s="479"/>
      <c r="Y129" s="479"/>
      <c r="Z129" s="492"/>
      <c r="AA129" s="498">
        <v>5071931</v>
      </c>
      <c r="AB129" s="459"/>
      <c r="AC129" s="459"/>
      <c r="AD129" s="459"/>
      <c r="AE129" s="515"/>
      <c r="AF129" s="531">
        <v>5007300</v>
      </c>
      <c r="AG129" s="459"/>
      <c r="AH129" s="459"/>
      <c r="AI129" s="459"/>
      <c r="AJ129" s="515"/>
      <c r="AK129" s="531">
        <v>4993854</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209</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514</v>
      </c>
      <c r="X130" s="479"/>
      <c r="Y130" s="479"/>
      <c r="Z130" s="492"/>
      <c r="AA130" s="498">
        <v>1165061</v>
      </c>
      <c r="AB130" s="459"/>
      <c r="AC130" s="459"/>
      <c r="AD130" s="459"/>
      <c r="AE130" s="515"/>
      <c r="AF130" s="531">
        <v>1167117</v>
      </c>
      <c r="AG130" s="459"/>
      <c r="AH130" s="459"/>
      <c r="AI130" s="459"/>
      <c r="AJ130" s="515"/>
      <c r="AK130" s="531">
        <v>1171005</v>
      </c>
      <c r="AL130" s="459"/>
      <c r="AM130" s="459"/>
      <c r="AN130" s="459"/>
      <c r="AO130" s="515"/>
      <c r="AP130" s="558"/>
      <c r="AQ130" s="566"/>
      <c r="AR130" s="566"/>
      <c r="AS130" s="566"/>
      <c r="AT130" s="576"/>
      <c r="AU130" s="594"/>
      <c r="AV130" s="594"/>
      <c r="AW130" s="594"/>
      <c r="AX130" s="604" t="s">
        <v>452</v>
      </c>
      <c r="AY130" s="432"/>
      <c r="AZ130" s="432"/>
      <c r="BA130" s="432"/>
      <c r="BB130" s="432"/>
      <c r="BC130" s="432"/>
      <c r="BD130" s="432"/>
      <c r="BE130" s="485"/>
      <c r="BF130" s="638">
        <v>7.6</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3906870</v>
      </c>
      <c r="AB131" s="505"/>
      <c r="AC131" s="505"/>
      <c r="AD131" s="505"/>
      <c r="AE131" s="517"/>
      <c r="AF131" s="533">
        <v>3840183</v>
      </c>
      <c r="AG131" s="505"/>
      <c r="AH131" s="505"/>
      <c r="AI131" s="505"/>
      <c r="AJ131" s="517"/>
      <c r="AK131" s="533">
        <v>3822849</v>
      </c>
      <c r="AL131" s="505"/>
      <c r="AM131" s="505"/>
      <c r="AN131" s="505"/>
      <c r="AO131" s="517"/>
      <c r="AP131" s="559"/>
      <c r="AQ131" s="567"/>
      <c r="AR131" s="567"/>
      <c r="AS131" s="567"/>
      <c r="AT131" s="577"/>
      <c r="AU131" s="594"/>
      <c r="AV131" s="594"/>
      <c r="AW131" s="594"/>
      <c r="AX131" s="605" t="s">
        <v>486</v>
      </c>
      <c r="AY131" s="614"/>
      <c r="AZ131" s="614"/>
      <c r="BA131" s="614"/>
      <c r="BB131" s="614"/>
      <c r="BC131" s="614"/>
      <c r="BD131" s="614"/>
      <c r="BE131" s="634"/>
      <c r="BF131" s="639" t="s">
        <v>209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515</v>
      </c>
      <c r="W132" s="475"/>
      <c r="X132" s="475"/>
      <c r="Y132" s="475"/>
      <c r="Z132" s="494"/>
      <c r="AA132" s="501">
        <v>5.0408383179999996</v>
      </c>
      <c r="AB132" s="506"/>
      <c r="AC132" s="506"/>
      <c r="AD132" s="506"/>
      <c r="AE132" s="518"/>
      <c r="AF132" s="534">
        <v>7.9977438579999998</v>
      </c>
      <c r="AG132" s="506"/>
      <c r="AH132" s="506"/>
      <c r="AI132" s="506"/>
      <c r="AJ132" s="518"/>
      <c r="AK132" s="534">
        <v>10.05229346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6.5</v>
      </c>
      <c r="AB133" s="507"/>
      <c r="AC133" s="507"/>
      <c r="AD133" s="507"/>
      <c r="AE133" s="519"/>
      <c r="AF133" s="502">
        <v>7.2</v>
      </c>
      <c r="AG133" s="507"/>
      <c r="AH133" s="507"/>
      <c r="AI133" s="507"/>
      <c r="AJ133" s="519"/>
      <c r="AK133" s="502">
        <v>7.6</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3IOvXFXC7JGdGK7Rov29HWDr8B1Z/mKRhQ4r3fEjLaVRKAsk7wVslAHKvVDNIkrNtev/kG9twTk7dX2CxKfcpg==" saltValue="vIZf/AHNHNNqSWfKu8znR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103</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kCuUa12Q3s7lf/LJ4fqEDZ6PUScSt+k1oHTMupoyw4bcAyTcXso4muj2/9Ls2Jm3okFySNSy3v9eOYRvieIDuw==" saltValue="ZJUPDFPLPQxCk1LoYDR+d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IDgPdY6qggxRGVj+hg2h2ZSiCQDFjj/BVttKKi/7ovkirGODiOh3ejrboyQ54djShcXm1XxzBib44htO3A6JA==" saltValue="WW7GpbLMxnDsprkB3os7W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5" zoomScaleSheetLayoutView="5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351</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520</v>
      </c>
      <c r="AQ8" s="835" t="s">
        <v>521</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522</v>
      </c>
      <c r="AL9" s="783"/>
      <c r="AM9" s="783"/>
      <c r="AN9" s="800"/>
      <c r="AO9" s="813">
        <v>1487656</v>
      </c>
      <c r="AP9" s="813">
        <v>134532</v>
      </c>
      <c r="AQ9" s="836">
        <v>99202</v>
      </c>
      <c r="AR9" s="850">
        <v>35.6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516</v>
      </c>
      <c r="AL10" s="783"/>
      <c r="AM10" s="783"/>
      <c r="AN10" s="800"/>
      <c r="AO10" s="814">
        <v>195952</v>
      </c>
      <c r="AP10" s="814">
        <v>17720</v>
      </c>
      <c r="AQ10" s="837">
        <v>11247</v>
      </c>
      <c r="AR10" s="851">
        <v>57.6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215363</v>
      </c>
      <c r="AP11" s="814">
        <v>19476</v>
      </c>
      <c r="AQ11" s="837">
        <v>20554</v>
      </c>
      <c r="AR11" s="851">
        <v>-5.2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416</v>
      </c>
      <c r="AL12" s="783"/>
      <c r="AM12" s="783"/>
      <c r="AN12" s="800"/>
      <c r="AO12" s="814" t="s">
        <v>209</v>
      </c>
      <c r="AP12" s="814" t="s">
        <v>209</v>
      </c>
      <c r="AQ12" s="837">
        <v>2195</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255</v>
      </c>
      <c r="AL13" s="783"/>
      <c r="AM13" s="783"/>
      <c r="AN13" s="800"/>
      <c r="AO13" s="814" t="s">
        <v>209</v>
      </c>
      <c r="AP13" s="814" t="s">
        <v>209</v>
      </c>
      <c r="AQ13" s="837" t="s">
        <v>209</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305</v>
      </c>
      <c r="AL14" s="783"/>
      <c r="AM14" s="783"/>
      <c r="AN14" s="800"/>
      <c r="AO14" s="814">
        <v>91026</v>
      </c>
      <c r="AP14" s="814">
        <v>8232</v>
      </c>
      <c r="AQ14" s="837">
        <v>4724</v>
      </c>
      <c r="AR14" s="851">
        <v>74.3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523</v>
      </c>
      <c r="AL15" s="783"/>
      <c r="AM15" s="783"/>
      <c r="AN15" s="800"/>
      <c r="AO15" s="814">
        <v>20655</v>
      </c>
      <c r="AP15" s="814">
        <v>1868</v>
      </c>
      <c r="AQ15" s="837">
        <v>2851</v>
      </c>
      <c r="AR15" s="851">
        <v>-34.5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327</v>
      </c>
      <c r="AL16" s="784"/>
      <c r="AM16" s="784"/>
      <c r="AN16" s="801"/>
      <c r="AO16" s="814">
        <v>-150360</v>
      </c>
      <c r="AP16" s="814">
        <v>-13597</v>
      </c>
      <c r="AQ16" s="837">
        <v>-9556</v>
      </c>
      <c r="AR16" s="851">
        <v>42.3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291</v>
      </c>
      <c r="AL17" s="784"/>
      <c r="AM17" s="784"/>
      <c r="AN17" s="801"/>
      <c r="AO17" s="814">
        <v>1860292</v>
      </c>
      <c r="AP17" s="814">
        <v>168230</v>
      </c>
      <c r="AQ17" s="837">
        <v>131217</v>
      </c>
      <c r="AR17" s="851">
        <v>28.2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524</v>
      </c>
      <c r="AP20" s="825" t="s">
        <v>355</v>
      </c>
      <c r="AQ20" s="838" t="s">
        <v>46</v>
      </c>
      <c r="AR20" s="852"/>
    </row>
    <row r="21" spans="1:46" s="756" customFormat="1">
      <c r="A21" s="758"/>
      <c r="AK21" s="773" t="s">
        <v>188</v>
      </c>
      <c r="AL21" s="786"/>
      <c r="AM21" s="786"/>
      <c r="AN21" s="803"/>
      <c r="AO21" s="816">
        <v>16.010000000000002</v>
      </c>
      <c r="AP21" s="826">
        <v>11.75</v>
      </c>
      <c r="AQ21" s="839">
        <v>4.26</v>
      </c>
      <c r="AS21" s="858"/>
      <c r="AT21" s="758"/>
    </row>
    <row r="22" spans="1:46" s="756" customFormat="1">
      <c r="A22" s="758"/>
      <c r="AK22" s="773" t="s">
        <v>525</v>
      </c>
      <c r="AL22" s="786"/>
      <c r="AM22" s="786"/>
      <c r="AN22" s="803"/>
      <c r="AO22" s="817">
        <v>95.8</v>
      </c>
      <c r="AP22" s="827">
        <v>95.4</v>
      </c>
      <c r="AQ22" s="840">
        <v>0.4</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526</v>
      </c>
      <c r="AP26" s="828"/>
      <c r="AQ26" s="828"/>
      <c r="AR26" s="828"/>
      <c r="AS26" s="760"/>
      <c r="AT26" s="760"/>
    </row>
    <row r="27" spans="1:46">
      <c r="A27" s="761"/>
      <c r="AO27" s="766"/>
      <c r="AP27" s="766"/>
      <c r="AQ27" s="766"/>
      <c r="AR27" s="766"/>
      <c r="AS27" s="766"/>
      <c r="AT27" s="766"/>
    </row>
    <row r="28" spans="1:46" ht="17.25">
      <c r="A28" s="757" t="s">
        <v>280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520</v>
      </c>
      <c r="AQ31" s="835" t="s">
        <v>521</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527</v>
      </c>
      <c r="AL32" s="787"/>
      <c r="AM32" s="787"/>
      <c r="AN32" s="804"/>
      <c r="AO32" s="814">
        <v>1495801</v>
      </c>
      <c r="AP32" s="814">
        <v>135269</v>
      </c>
      <c r="AQ32" s="841">
        <v>84474</v>
      </c>
      <c r="AR32" s="851">
        <v>60.1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528</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209</v>
      </c>
      <c r="AP34" s="814" t="s">
        <v>209</v>
      </c>
      <c r="AQ34" s="841" t="s">
        <v>209</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529</v>
      </c>
      <c r="AL35" s="787"/>
      <c r="AM35" s="787"/>
      <c r="AN35" s="804"/>
      <c r="AO35" s="814">
        <v>61447</v>
      </c>
      <c r="AP35" s="814">
        <v>5557</v>
      </c>
      <c r="AQ35" s="841">
        <v>26788</v>
      </c>
      <c r="AR35" s="851">
        <v>-79.3</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24260</v>
      </c>
      <c r="AP36" s="814">
        <v>2194</v>
      </c>
      <c r="AQ36" s="841">
        <v>3368</v>
      </c>
      <c r="AR36" s="851">
        <v>-34.9</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369</v>
      </c>
      <c r="AL37" s="787"/>
      <c r="AM37" s="787"/>
      <c r="AN37" s="804"/>
      <c r="AO37" s="814" t="s">
        <v>209</v>
      </c>
      <c r="AP37" s="814" t="s">
        <v>209</v>
      </c>
      <c r="AQ37" s="841">
        <v>1258</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4</v>
      </c>
      <c r="AP38" s="818">
        <v>0</v>
      </c>
      <c r="AQ38" s="842">
        <v>17</v>
      </c>
      <c r="AR38" s="840">
        <v>-100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-26223</v>
      </c>
      <c r="AP39" s="814">
        <v>-2371</v>
      </c>
      <c r="AQ39" s="841">
        <v>-5714</v>
      </c>
      <c r="AR39" s="851">
        <v>-58.5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530</v>
      </c>
      <c r="AL40" s="787"/>
      <c r="AM40" s="787"/>
      <c r="AN40" s="804"/>
      <c r="AO40" s="814">
        <v>-1171005</v>
      </c>
      <c r="AP40" s="814">
        <v>-105897</v>
      </c>
      <c r="AQ40" s="841">
        <v>-76184</v>
      </c>
      <c r="AR40" s="851">
        <v>39</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409</v>
      </c>
      <c r="AL41" s="789"/>
      <c r="AM41" s="789"/>
      <c r="AN41" s="806"/>
      <c r="AO41" s="814">
        <v>384284</v>
      </c>
      <c r="AP41" s="814">
        <v>34752</v>
      </c>
      <c r="AQ41" s="841">
        <v>34007</v>
      </c>
      <c r="AR41" s="851">
        <v>2.2000000000000002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531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130</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507</v>
      </c>
      <c r="AO50" s="820" t="s">
        <v>508</v>
      </c>
      <c r="AP50" s="831" t="s">
        <v>533</v>
      </c>
      <c r="AQ50" s="844" t="s">
        <v>403</v>
      </c>
      <c r="AR50" s="854" t="s">
        <v>534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252</v>
      </c>
      <c r="AL51" s="790"/>
      <c r="AM51" s="796">
        <v>1878247</v>
      </c>
      <c r="AN51" s="809">
        <v>158168</v>
      </c>
      <c r="AO51" s="821">
        <v>2.2000000000000002</v>
      </c>
      <c r="AP51" s="832">
        <v>93741</v>
      </c>
      <c r="AQ51" s="845">
        <v>-29.1</v>
      </c>
      <c r="AR51" s="855">
        <v>31.3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293</v>
      </c>
      <c r="AM52" s="797">
        <v>1127245</v>
      </c>
      <c r="AN52" s="810">
        <v>94926</v>
      </c>
      <c r="AO52" s="822">
        <v>25.5</v>
      </c>
      <c r="AP52" s="833">
        <v>46285</v>
      </c>
      <c r="AQ52" s="846">
        <v>-31</v>
      </c>
      <c r="AR52" s="856">
        <v>56.5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132</v>
      </c>
      <c r="AL53" s="790"/>
      <c r="AM53" s="796">
        <v>3870165</v>
      </c>
      <c r="AN53" s="809">
        <v>333175</v>
      </c>
      <c r="AO53" s="821">
        <v>110.6</v>
      </c>
      <c r="AP53" s="832">
        <v>107537</v>
      </c>
      <c r="AQ53" s="845">
        <v>14.7</v>
      </c>
      <c r="AR53" s="855">
        <v>95.9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293</v>
      </c>
      <c r="AM54" s="797">
        <v>2458836</v>
      </c>
      <c r="AN54" s="810">
        <v>211677</v>
      </c>
      <c r="AO54" s="822">
        <v>123</v>
      </c>
      <c r="AP54" s="833">
        <v>57923</v>
      </c>
      <c r="AQ54" s="846">
        <v>25.1</v>
      </c>
      <c r="AR54" s="856">
        <v>97.9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250</v>
      </c>
      <c r="AL55" s="790"/>
      <c r="AM55" s="796">
        <v>4032429</v>
      </c>
      <c r="AN55" s="809">
        <v>354032</v>
      </c>
      <c r="AO55" s="821">
        <v>6.3</v>
      </c>
      <c r="AP55" s="832">
        <v>113913</v>
      </c>
      <c r="AQ55" s="845">
        <v>5.9</v>
      </c>
      <c r="AR55" s="855">
        <v>0.4</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293</v>
      </c>
      <c r="AM56" s="797">
        <v>2554097</v>
      </c>
      <c r="AN56" s="810">
        <v>224240</v>
      </c>
      <c r="AO56" s="822">
        <v>5.9</v>
      </c>
      <c r="AP56" s="833">
        <v>53160</v>
      </c>
      <c r="AQ56" s="846">
        <v>-8.1999999999999993</v>
      </c>
      <c r="AR56" s="856">
        <v>14.1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519</v>
      </c>
      <c r="AL57" s="790"/>
      <c r="AM57" s="796">
        <v>1667851</v>
      </c>
      <c r="AN57" s="809">
        <v>148227</v>
      </c>
      <c r="AO57" s="821">
        <v>-58.1</v>
      </c>
      <c r="AP57" s="832">
        <v>115050</v>
      </c>
      <c r="AQ57" s="845">
        <v>1</v>
      </c>
      <c r="AR57" s="855">
        <v>-59.1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293</v>
      </c>
      <c r="AM58" s="797">
        <v>700720</v>
      </c>
      <c r="AN58" s="810">
        <v>62275</v>
      </c>
      <c r="AO58" s="822">
        <v>-72.2</v>
      </c>
      <c r="AP58" s="833">
        <v>53792</v>
      </c>
      <c r="AQ58" s="846">
        <v>1.2</v>
      </c>
      <c r="AR58" s="856">
        <v>-73.400000000000006</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536</v>
      </c>
      <c r="AL59" s="790"/>
      <c r="AM59" s="796">
        <v>1591415</v>
      </c>
      <c r="AN59" s="809">
        <v>143915</v>
      </c>
      <c r="AO59" s="821">
        <v>-2.9</v>
      </c>
      <c r="AP59" s="832">
        <v>118252</v>
      </c>
      <c r="AQ59" s="845">
        <v>2.8</v>
      </c>
      <c r="AR59" s="855">
        <v>-5.7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293</v>
      </c>
      <c r="AM60" s="797">
        <v>555682</v>
      </c>
      <c r="AN60" s="810">
        <v>50252</v>
      </c>
      <c r="AO60" s="822">
        <v>-19.3</v>
      </c>
      <c r="AP60" s="833">
        <v>49994</v>
      </c>
      <c r="AQ60" s="846">
        <v>-7.1</v>
      </c>
      <c r="AR60" s="856">
        <v>-12.2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537</v>
      </c>
      <c r="AL61" s="793"/>
      <c r="AM61" s="796">
        <v>2608021</v>
      </c>
      <c r="AN61" s="809">
        <v>227503</v>
      </c>
      <c r="AO61" s="821">
        <v>11.6</v>
      </c>
      <c r="AP61" s="832">
        <v>109699</v>
      </c>
      <c r="AQ61" s="847">
        <v>-0.9</v>
      </c>
      <c r="AR61" s="855">
        <v>12.5</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293</v>
      </c>
      <c r="AM62" s="797">
        <v>1479316</v>
      </c>
      <c r="AN62" s="810">
        <v>128674</v>
      </c>
      <c r="AO62" s="822">
        <v>12.6</v>
      </c>
      <c r="AP62" s="833">
        <v>52231</v>
      </c>
      <c r="AQ62" s="846">
        <v>-4</v>
      </c>
      <c r="AR62" s="856">
        <v>16.600000000000001</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LcMrsdEHdhWL0ie3iGVgGk5giwSZfJ6AnBrMuYtuVXzv7Sq1nPNqavThzrA53UOMCQd9RGiyiZXVwG9vkxAHnA==" saltValue="/QQQajchJCpHRhDGcAiDi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103</v>
      </c>
    </row>
    <row r="120" spans="125:125" ht="13.5" hidden="1" customHeight="1"/>
    <row r="121" spans="125:125" ht="13.5" hidden="1" customHeight="1">
      <c r="DU121" s="753"/>
    </row>
  </sheetData>
  <sheetProtection algorithmName="SHA-512" hashValue="ryzYV0XVR9kJlOXxUsxinUECj2xQUtJX3IB5JQfgTgCykWDtgEOqX4C+Mh6vM7zxbtOuiDuq8ZPgPpLEpfgGiQ==" saltValue="ntozq4QNr6cHpEL0gW7Yu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103</v>
      </c>
    </row>
  </sheetData>
  <sheetProtection algorithmName="SHA-512" hashValue="YMSRCCicm12cT6LSGHNEUNG+t07aKnBx61UrQFhnupTh3GcQGCbFPFHAp9ny3N32e8LXpBGpOMB3epTrxAa52g==" saltValue="iEctVQfQP+N5G1gaSUHCT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539</v>
      </c>
      <c r="G46" s="879" t="s">
        <v>540</v>
      </c>
      <c r="H46" s="879" t="s">
        <v>316</v>
      </c>
      <c r="I46" s="879" t="s">
        <v>541</v>
      </c>
      <c r="J46" s="884" t="s">
        <v>542</v>
      </c>
    </row>
    <row r="47" spans="2:10" ht="57.75" customHeight="1">
      <c r="B47" s="864"/>
      <c r="C47" s="868" t="s">
        <v>3</v>
      </c>
      <c r="D47" s="868"/>
      <c r="E47" s="872"/>
      <c r="F47" s="876">
        <v>20.52</v>
      </c>
      <c r="G47" s="880">
        <v>25.34</v>
      </c>
      <c r="H47" s="880">
        <v>16.7</v>
      </c>
      <c r="I47" s="880">
        <v>16.96</v>
      </c>
      <c r="J47" s="885">
        <v>17.34</v>
      </c>
    </row>
    <row r="48" spans="2:10" ht="57.75" customHeight="1">
      <c r="B48" s="865"/>
      <c r="C48" s="869" t="s">
        <v>6</v>
      </c>
      <c r="D48" s="869"/>
      <c r="E48" s="873"/>
      <c r="F48" s="877">
        <v>5.61</v>
      </c>
      <c r="G48" s="881">
        <v>2.8</v>
      </c>
      <c r="H48" s="881">
        <v>2.2200000000000002</v>
      </c>
      <c r="I48" s="881">
        <v>0.89</v>
      </c>
      <c r="J48" s="886">
        <v>3.58</v>
      </c>
    </row>
    <row r="49" spans="2:10" ht="57.75" customHeight="1">
      <c r="B49" s="866"/>
      <c r="C49" s="870" t="s">
        <v>14</v>
      </c>
      <c r="D49" s="870"/>
      <c r="E49" s="874"/>
      <c r="F49" s="878" t="s">
        <v>433</v>
      </c>
      <c r="G49" s="882" t="s">
        <v>543</v>
      </c>
      <c r="H49" s="882">
        <v>9.9</v>
      </c>
      <c r="I49" s="882" t="s">
        <v>359</v>
      </c>
      <c r="J49" s="887">
        <v>2.73</v>
      </c>
    </row>
    <row r="50" spans="2:10" ht="13.5" customHeight="1"/>
  </sheetData>
  <sheetProtection algorithmName="SHA-512" hashValue="4LgS1eUlMbG8d75Uyv4bSZoVaaq2DVVgyEAorHRkmqfFC3CSAkNHPTEe7BzNV5SybxEXDsZA4koOeXVr8AjQEg==" saltValue="xZRz8oSO25mIfNHQIppwu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2021-10-22T06:01:53Z</vt:filetime>
  </property>
</Properties>
</file>